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1-Predicting\XL3C-Logistic-Regress\Schield\"/>
    </mc:Choice>
  </mc:AlternateContent>
  <bookViews>
    <workbookView xWindow="0" yWindow="0" windowWidth="10995" windowHeight="11550"/>
  </bookViews>
  <sheets>
    <sheet name="Inpu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 l="1"/>
  <c r="G49" i="3"/>
  <c r="F49" i="3"/>
  <c r="E49" i="3"/>
  <c r="D49" i="3"/>
  <c r="C49" i="3"/>
  <c r="B49" i="3"/>
  <c r="A49" i="3"/>
  <c r="D25" i="3"/>
  <c r="A28" i="3"/>
  <c r="G23" i="3"/>
  <c r="B27" i="3"/>
  <c r="A27" i="3"/>
  <c r="G22" i="3"/>
  <c r="D24" i="3"/>
  <c r="D23" i="3"/>
  <c r="D22" i="3"/>
  <c r="A22" i="3"/>
  <c r="A23" i="3" s="1"/>
  <c r="A24" i="3" s="1"/>
  <c r="B19" i="3"/>
  <c r="E18" i="3"/>
  <c r="A18" i="3"/>
  <c r="E17" i="3"/>
  <c r="A17" i="3"/>
  <c r="E23" i="3"/>
  <c r="E22" i="3"/>
  <c r="E24" i="3"/>
  <c r="F17" i="3"/>
  <c r="E25" i="3"/>
  <c r="H23" i="3"/>
  <c r="F18" i="3"/>
  <c r="H22" i="3"/>
  <c r="A29" i="3" l="1"/>
  <c r="A30" i="3" s="1"/>
  <c r="A31" i="3" s="1"/>
  <c r="B30" i="3"/>
  <c r="B28" i="3"/>
  <c r="B29" i="3" l="1"/>
  <c r="B31" i="3"/>
  <c r="A32" i="3"/>
  <c r="A33" i="3" l="1"/>
  <c r="B32" i="3"/>
  <c r="A34" i="3" l="1"/>
  <c r="B33" i="3"/>
  <c r="A35" i="3" l="1"/>
  <c r="B34" i="3"/>
  <c r="A36" i="3" l="1"/>
  <c r="B35" i="3"/>
  <c r="A37" i="3" l="1"/>
  <c r="B36" i="3"/>
  <c r="A38" i="3" l="1"/>
  <c r="B37" i="3"/>
  <c r="A39" i="3" l="1"/>
  <c r="B38" i="3"/>
  <c r="A40" i="3" l="1"/>
  <c r="B39" i="3"/>
  <c r="A41" i="3" l="1"/>
  <c r="B40" i="3"/>
  <c r="A42" i="3" l="1"/>
  <c r="B41" i="3"/>
  <c r="A43" i="3" l="1"/>
  <c r="B42" i="3"/>
  <c r="A44" i="3" l="1"/>
  <c r="B43" i="3"/>
  <c r="A45" i="3" l="1"/>
  <c r="B44" i="3"/>
  <c r="A46" i="3" l="1"/>
  <c r="B46" i="3" s="1"/>
  <c r="B45" i="3"/>
</calcChain>
</file>

<file path=xl/sharedStrings.xml><?xml version="1.0" encoding="utf-8"?>
<sst xmlns="http://schemas.openxmlformats.org/spreadsheetml/2006/main" count="68" uniqueCount="52">
  <si>
    <t>Mu is the joint mean</t>
  </si>
  <si>
    <t>Slope of X|Y = M1-M0</t>
  </si>
  <si>
    <t>X</t>
  </si>
  <si>
    <t>Y</t>
  </si>
  <si>
    <t>Mean</t>
  </si>
  <si>
    <t>Minimum</t>
  </si>
  <si>
    <t>Maximum</t>
  </si>
  <si>
    <t>Range of X</t>
  </si>
  <si>
    <t>Width if 20 cells</t>
  </si>
  <si>
    <t>Round to integer</t>
  </si>
  <si>
    <t>Pulse1</t>
  </si>
  <si>
    <t>Pulse2</t>
  </si>
  <si>
    <t>Height</t>
  </si>
  <si>
    <t>Weight</t>
  </si>
  <si>
    <t>Activity</t>
  </si>
  <si>
    <t>Run?</t>
  </si>
  <si>
    <t>Smokes?</t>
  </si>
  <si>
    <t>Male?</t>
  </si>
  <si>
    <t>Col Name</t>
  </si>
  <si>
    <t>Grp0-Mean</t>
  </si>
  <si>
    <t>Grp1-Mean</t>
  </si>
  <si>
    <t>Combined groups</t>
  </si>
  <si>
    <t>Grp0-Count</t>
  </si>
  <si>
    <t>Grp1-Count</t>
  </si>
  <si>
    <t>Count</t>
  </si>
  <si>
    <t>Predictor</t>
  </si>
  <si>
    <t>Predicted</t>
  </si>
  <si>
    <t>RESULTS (Generated automatically from the manual inputs):</t>
  </si>
  <si>
    <t>Logistic Regression via the Schield Shortcut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</si>
  <si>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</si>
  <si>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</si>
  <si>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</si>
  <si>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</si>
  <si>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</si>
  <si>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</si>
  <si>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</si>
  <si>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</si>
  <si>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</si>
  <si>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SCALING THE RESULTS</t>
  </si>
  <si>
    <t>Predicts the chance that Y equals 1 for a given value of X.</t>
  </si>
  <si>
    <t xml:space="preserve">Q. What is the chance of being male if pulse = 90 bpm?   </t>
  </si>
  <si>
    <t xml:space="preserve">Q. What is the chance of being male if pulse = 72 bpm?   </t>
  </si>
  <si>
    <t xml:space="preserve">Q. What is the chance of being male if pulse = 54 bpm? </t>
  </si>
  <si>
    <t>Group0</t>
  </si>
  <si>
    <t>Group1</t>
  </si>
  <si>
    <t>Generate summaries in rows 50-57.   Enter appropriate text in rows 7-8.</t>
  </si>
  <si>
    <t>V0B</t>
  </si>
  <si>
    <t>For each subgroup, enter the mean and associated count in rows 11-12.</t>
  </si>
  <si>
    <t>Create XY-plot.  Format and title as needed.  Answer three questions.</t>
  </si>
  <si>
    <t>Values</t>
  </si>
  <si>
    <t>For the combined group enter the mean, count, min and max in rows 11-14.</t>
  </si>
  <si>
    <t>INPUTS (Manually entered based on summary statistics on page 2: lines 50-58)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</si>
</sst>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26" zoomScale="150" zoomScaleNormal="150" workbookViewId="0">
      <selection activeCell="G31" sqref="G31"/>
    </sheetView>
  </sheetViews>
  <sheetFormatPr defaultRowHeight="15" x14ac:dyDescent="0.25"/>
  <cols>
    <col min="1" max="2" width="9.5703125" customWidth="1"/>
    <col min="9" max="9" width="10.7109375" customWidth="1"/>
    <col min="10" max="10" width="3.7109375" customWidth="1"/>
  </cols>
  <sheetData>
    <row r="1" spans="1:10" x14ac:dyDescent="0.25">
      <c r="A1" t="s">
        <v>28</v>
      </c>
      <c r="I1" s="12" t="s">
        <v>46</v>
      </c>
      <c r="J1">
        <v>1</v>
      </c>
    </row>
    <row r="2" spans="1:10" x14ac:dyDescent="0.25">
      <c r="A2">
        <v>1</v>
      </c>
      <c r="B2" t="s">
        <v>45</v>
      </c>
      <c r="J2">
        <v>2</v>
      </c>
    </row>
    <row r="3" spans="1:10" x14ac:dyDescent="0.25">
      <c r="A3">
        <v>2</v>
      </c>
      <c r="B3" t="s">
        <v>47</v>
      </c>
      <c r="J3">
        <v>3</v>
      </c>
    </row>
    <row r="4" spans="1:10" x14ac:dyDescent="0.25">
      <c r="A4">
        <v>3</v>
      </c>
      <c r="B4" t="s">
        <v>50</v>
      </c>
      <c r="J4">
        <v>4</v>
      </c>
    </row>
    <row r="5" spans="1:10" x14ac:dyDescent="0.25">
      <c r="A5">
        <v>4</v>
      </c>
      <c r="B5" t="s">
        <v>48</v>
      </c>
      <c r="J5">
        <v>5</v>
      </c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>
        <v>6</v>
      </c>
    </row>
    <row r="7" spans="1:10" ht="15.75" thickBot="1" x14ac:dyDescent="0.3">
      <c r="A7" s="9" t="s">
        <v>51</v>
      </c>
      <c r="J7">
        <v>7</v>
      </c>
    </row>
    <row r="8" spans="1:10" ht="15.75" thickBot="1" x14ac:dyDescent="0.3">
      <c r="A8" t="s">
        <v>25</v>
      </c>
      <c r="B8" s="5"/>
      <c r="C8" s="6"/>
      <c r="D8" s="7"/>
      <c r="F8" t="s">
        <v>26</v>
      </c>
      <c r="G8" s="5"/>
      <c r="H8" s="6"/>
      <c r="I8" s="7"/>
      <c r="J8">
        <v>8</v>
      </c>
    </row>
    <row r="9" spans="1:10" ht="15.75" thickBot="1" x14ac:dyDescent="0.3">
      <c r="G9" s="8"/>
      <c r="H9" s="1" t="s">
        <v>49</v>
      </c>
      <c r="I9" s="8"/>
      <c r="J9">
        <v>9</v>
      </c>
    </row>
    <row r="10" spans="1:10" ht="15.75" thickBot="1" x14ac:dyDescent="0.3">
      <c r="A10" t="s">
        <v>21</v>
      </c>
      <c r="G10" s="1" t="s">
        <v>44</v>
      </c>
      <c r="H10" s="1"/>
      <c r="I10" s="1" t="s">
        <v>43</v>
      </c>
      <c r="J10">
        <v>10</v>
      </c>
    </row>
    <row r="11" spans="1:10" ht="15.75" thickBot="1" x14ac:dyDescent="0.3">
      <c r="A11" t="s">
        <v>4</v>
      </c>
      <c r="B11" s="8"/>
      <c r="G11" s="8"/>
      <c r="H11" s="1" t="s">
        <v>4</v>
      </c>
      <c r="I11" s="8"/>
      <c r="J11">
        <v>11</v>
      </c>
    </row>
    <row r="12" spans="1:10" ht="15.75" thickBot="1" x14ac:dyDescent="0.3">
      <c r="A12" t="s">
        <v>24</v>
      </c>
      <c r="B12" s="8"/>
      <c r="G12" s="8"/>
      <c r="H12" s="1" t="s">
        <v>24</v>
      </c>
      <c r="I12" s="8"/>
      <c r="J12">
        <v>12</v>
      </c>
    </row>
    <row r="13" spans="1:10" ht="15.75" thickBot="1" x14ac:dyDescent="0.3">
      <c r="A13" t="s">
        <v>5</v>
      </c>
      <c r="B13" s="8"/>
      <c r="J13">
        <v>13</v>
      </c>
    </row>
    <row r="14" spans="1:10" ht="15.75" thickBot="1" x14ac:dyDescent="0.3">
      <c r="A14" t="s">
        <v>6</v>
      </c>
      <c r="B14" s="8"/>
      <c r="J14">
        <v>14</v>
      </c>
    </row>
    <row r="15" spans="1:10" x14ac:dyDescent="0.25">
      <c r="A15" s="13" t="s">
        <v>29</v>
      </c>
      <c r="B15" s="13" t="s">
        <v>30</v>
      </c>
      <c r="C15" s="13" t="s">
        <v>31</v>
      </c>
      <c r="D15" s="13" t="s">
        <v>32</v>
      </c>
      <c r="E15" s="13" t="s">
        <v>33</v>
      </c>
      <c r="F15" s="13" t="s">
        <v>34</v>
      </c>
      <c r="G15" s="13" t="s">
        <v>35</v>
      </c>
      <c r="H15" s="13" t="s">
        <v>36</v>
      </c>
      <c r="I15" s="13" t="s">
        <v>37</v>
      </c>
      <c r="J15">
        <v>15</v>
      </c>
    </row>
    <row r="16" spans="1:10" x14ac:dyDescent="0.25">
      <c r="A16" s="9" t="s">
        <v>27</v>
      </c>
      <c r="J16">
        <v>16</v>
      </c>
    </row>
    <row r="17" spans="1:10" x14ac:dyDescent="0.25">
      <c r="A17" s="11" t="e">
        <f>(G11*G12+I11*I12)/(G12+I12)</f>
        <v>#DIV/0!</v>
      </c>
      <c r="B17" t="s">
        <v>0</v>
      </c>
      <c r="E17" s="1" t="str">
        <f>CHAR(COLUMN(A17)+64)&amp;ROW(A17)</f>
        <v>A17</v>
      </c>
      <c r="F17" t="str">
        <f ca="1">_xlfn.FORMULATEXT(A17)</f>
        <v>=(G11*G12+I11*I12)/(G12+I12)</v>
      </c>
      <c r="J17">
        <v>17</v>
      </c>
    </row>
    <row r="18" spans="1:10" x14ac:dyDescent="0.25">
      <c r="A18">
        <f>G11-I11</f>
        <v>0</v>
      </c>
      <c r="B18" t="s">
        <v>1</v>
      </c>
      <c r="E18" s="1" t="str">
        <f>CHAR(COLUMN(A18)+64)&amp;ROW(A18)</f>
        <v>A18</v>
      </c>
      <c r="F18" t="str">
        <f ca="1">_xlfn.FORMULATEXT(A18)</f>
        <v>=G11-I11</v>
      </c>
      <c r="J18">
        <v>18</v>
      </c>
    </row>
    <row r="19" spans="1:10" x14ac:dyDescent="0.25">
      <c r="B19" t="str">
        <f>"Schield's Logistic Curve:  Y(X) = 1 / {1 + EXP[0.5("&amp; TEXT(B11,"##0.0") &amp;"-X) /" &amp; TEXT(A18,"#0.0")&amp;"]}"</f>
        <v>Schield's Logistic Curve:  Y(X) = 1 / {1 + EXP[0.5(0.0-X) /0.0]}</v>
      </c>
      <c r="J19">
        <v>19</v>
      </c>
    </row>
    <row r="20" spans="1:10" x14ac:dyDescent="0.25">
      <c r="B20" t="s">
        <v>39</v>
      </c>
      <c r="J20">
        <v>20</v>
      </c>
    </row>
    <row r="21" spans="1:10" x14ac:dyDescent="0.25">
      <c r="A21" s="9" t="s">
        <v>38</v>
      </c>
      <c r="J21">
        <v>21</v>
      </c>
    </row>
    <row r="22" spans="1:10" x14ac:dyDescent="0.25">
      <c r="A22">
        <f>B14-B13</f>
        <v>0</v>
      </c>
      <c r="B22" t="s">
        <v>7</v>
      </c>
      <c r="D22" s="1" t="str">
        <f>CHAR(COLUMN(A22)+64)&amp;ROW(A22)</f>
        <v>A22</v>
      </c>
      <c r="E22" t="str">
        <f ca="1">_xlfn.FORMULATEXT(A22)</f>
        <v>=B14-B13</v>
      </c>
      <c r="G22" s="1" t="str">
        <f>CHAR(COLUMN(A28)+64)&amp;ROW(A28)</f>
        <v>A28</v>
      </c>
      <c r="H22" t="str">
        <f ca="1">_xlfn.FORMULATEXT(A28)</f>
        <v>=ROUND(B13,0)</v>
      </c>
      <c r="J22">
        <v>22</v>
      </c>
    </row>
    <row r="23" spans="1:10" x14ac:dyDescent="0.25">
      <c r="A23">
        <f>A22/20</f>
        <v>0</v>
      </c>
      <c r="B23" t="s">
        <v>8</v>
      </c>
      <c r="D23" s="1" t="str">
        <f>CHAR(COLUMN(A23)+64)&amp;ROW(A23)</f>
        <v>A23</v>
      </c>
      <c r="E23" t="str">
        <f ca="1">_xlfn.FORMULATEXT(A23)</f>
        <v>=A22/20</v>
      </c>
      <c r="G23" s="1" t="str">
        <f>CHAR(COLUMN(A29)+64)&amp;ROW(A29)</f>
        <v>A29</v>
      </c>
      <c r="H23" t="str">
        <f ca="1">_xlfn.FORMULATEXT(A29)</f>
        <v>=A28+A$24</v>
      </c>
      <c r="J23">
        <v>23</v>
      </c>
    </row>
    <row r="24" spans="1:10" x14ac:dyDescent="0.25">
      <c r="A24">
        <f>ROUND(A23,0)</f>
        <v>0</v>
      </c>
      <c r="B24" t="s">
        <v>9</v>
      </c>
      <c r="D24" s="1" t="str">
        <f>CHAR(COLUMN(A24)+64)&amp;ROW(A24)</f>
        <v>A24</v>
      </c>
      <c r="E24" t="str">
        <f ca="1">_xlfn.FORMULATEXT(A24)</f>
        <v>=ROUND(A23,0)</v>
      </c>
      <c r="J24">
        <v>24</v>
      </c>
    </row>
    <row r="25" spans="1:10" x14ac:dyDescent="0.25">
      <c r="D25" s="1" t="str">
        <f>CHAR(COLUMN(B28)+64)&amp;ROW(B28)</f>
        <v>B28</v>
      </c>
      <c r="E25" t="str">
        <f ca="1">_xlfn.FORMULATEXT(B28)</f>
        <v>=1/(1+EXP((0.5*(A$17-A28)/A$18)))</v>
      </c>
      <c r="J25">
        <v>25</v>
      </c>
    </row>
    <row r="26" spans="1:10" x14ac:dyDescent="0.25">
      <c r="A26" s="1" t="s">
        <v>2</v>
      </c>
      <c r="B26" s="1" t="s">
        <v>3</v>
      </c>
      <c r="J26">
        <v>26</v>
      </c>
    </row>
    <row r="27" spans="1:10" x14ac:dyDescent="0.25">
      <c r="A27" s="1">
        <f>+B8</f>
        <v>0</v>
      </c>
      <c r="B27" s="1">
        <f>+G9</f>
        <v>0</v>
      </c>
      <c r="J27">
        <v>27</v>
      </c>
    </row>
    <row r="28" spans="1:10" x14ac:dyDescent="0.25">
      <c r="A28" s="1">
        <f>ROUND(B13,0)</f>
        <v>0</v>
      </c>
      <c r="B28" s="14" t="e">
        <f>1/(1+EXP((0.5*(A$17-A28)/A$18)))</f>
        <v>#DIV/0!</v>
      </c>
      <c r="J28">
        <v>28</v>
      </c>
    </row>
    <row r="29" spans="1:10" x14ac:dyDescent="0.25">
      <c r="A29" s="1">
        <f t="shared" ref="A29:A46" si="0">A28+A$24</f>
        <v>0</v>
      </c>
      <c r="B29" s="14" t="e">
        <f t="shared" ref="B29:B46" si="1">1/(1+EXP((0.5*(A$17-A29)/A$18)))</f>
        <v>#DIV/0!</v>
      </c>
      <c r="J29">
        <v>29</v>
      </c>
    </row>
    <row r="30" spans="1:10" x14ac:dyDescent="0.25">
      <c r="A30" s="1">
        <f t="shared" si="0"/>
        <v>0</v>
      </c>
      <c r="B30" s="14" t="e">
        <f t="shared" si="1"/>
        <v>#DIV/0!</v>
      </c>
      <c r="J30">
        <v>30</v>
      </c>
    </row>
    <row r="31" spans="1:10" x14ac:dyDescent="0.25">
      <c r="A31" s="1">
        <f t="shared" si="0"/>
        <v>0</v>
      </c>
      <c r="B31" s="14" t="e">
        <f t="shared" si="1"/>
        <v>#DIV/0!</v>
      </c>
      <c r="J31">
        <v>31</v>
      </c>
    </row>
    <row r="32" spans="1:10" x14ac:dyDescent="0.25">
      <c r="A32" s="1">
        <f t="shared" si="0"/>
        <v>0</v>
      </c>
      <c r="B32" s="14" t="e">
        <f t="shared" si="1"/>
        <v>#DIV/0!</v>
      </c>
      <c r="J32">
        <v>32</v>
      </c>
    </row>
    <row r="33" spans="1:10" x14ac:dyDescent="0.25">
      <c r="A33" s="1">
        <f t="shared" si="0"/>
        <v>0</v>
      </c>
      <c r="B33" s="14" t="e">
        <f t="shared" si="1"/>
        <v>#DIV/0!</v>
      </c>
      <c r="J33">
        <v>33</v>
      </c>
    </row>
    <row r="34" spans="1:10" x14ac:dyDescent="0.25">
      <c r="A34" s="1">
        <f t="shared" si="0"/>
        <v>0</v>
      </c>
      <c r="B34" s="14" t="e">
        <f t="shared" si="1"/>
        <v>#DIV/0!</v>
      </c>
      <c r="J34">
        <v>34</v>
      </c>
    </row>
    <row r="35" spans="1:10" x14ac:dyDescent="0.25">
      <c r="A35" s="1">
        <f t="shared" si="0"/>
        <v>0</v>
      </c>
      <c r="B35" s="14" t="e">
        <f t="shared" si="1"/>
        <v>#DIV/0!</v>
      </c>
      <c r="J35">
        <v>35</v>
      </c>
    </row>
    <row r="36" spans="1:10" x14ac:dyDescent="0.25">
      <c r="A36" s="1">
        <f t="shared" si="0"/>
        <v>0</v>
      </c>
      <c r="B36" s="14" t="e">
        <f t="shared" si="1"/>
        <v>#DIV/0!</v>
      </c>
      <c r="J36">
        <v>36</v>
      </c>
    </row>
    <row r="37" spans="1:10" x14ac:dyDescent="0.25">
      <c r="A37" s="1">
        <f t="shared" si="0"/>
        <v>0</v>
      </c>
      <c r="B37" s="14" t="e">
        <f t="shared" si="1"/>
        <v>#DIV/0!</v>
      </c>
      <c r="J37">
        <v>37</v>
      </c>
    </row>
    <row r="38" spans="1:10" x14ac:dyDescent="0.25">
      <c r="A38" s="1">
        <f t="shared" si="0"/>
        <v>0</v>
      </c>
      <c r="B38" s="14" t="e">
        <f t="shared" si="1"/>
        <v>#DIV/0!</v>
      </c>
      <c r="J38">
        <v>38</v>
      </c>
    </row>
    <row r="39" spans="1:10" x14ac:dyDescent="0.25">
      <c r="A39" s="1">
        <f t="shared" si="0"/>
        <v>0</v>
      </c>
      <c r="B39" s="14" t="e">
        <f t="shared" si="1"/>
        <v>#DIV/0!</v>
      </c>
      <c r="J39">
        <v>39</v>
      </c>
    </row>
    <row r="40" spans="1:10" x14ac:dyDescent="0.25">
      <c r="A40" s="1">
        <f t="shared" si="0"/>
        <v>0</v>
      </c>
      <c r="B40" s="14" t="e">
        <f t="shared" si="1"/>
        <v>#DIV/0!</v>
      </c>
      <c r="J40">
        <v>40</v>
      </c>
    </row>
    <row r="41" spans="1:10" x14ac:dyDescent="0.25">
      <c r="A41" s="1">
        <f t="shared" si="0"/>
        <v>0</v>
      </c>
      <c r="B41" s="14" t="e">
        <f t="shared" si="1"/>
        <v>#DIV/0!</v>
      </c>
      <c r="J41">
        <v>41</v>
      </c>
    </row>
    <row r="42" spans="1:10" x14ac:dyDescent="0.25">
      <c r="A42" s="1">
        <f t="shared" si="0"/>
        <v>0</v>
      </c>
      <c r="B42" s="14" t="e">
        <f t="shared" si="1"/>
        <v>#DIV/0!</v>
      </c>
      <c r="J42">
        <v>42</v>
      </c>
    </row>
    <row r="43" spans="1:10" x14ac:dyDescent="0.25">
      <c r="A43" s="1">
        <f t="shared" si="0"/>
        <v>0</v>
      </c>
      <c r="B43" s="14" t="e">
        <f t="shared" si="1"/>
        <v>#DIV/0!</v>
      </c>
      <c r="J43">
        <v>43</v>
      </c>
    </row>
    <row r="44" spans="1:10" x14ac:dyDescent="0.25">
      <c r="A44" s="1">
        <f t="shared" si="0"/>
        <v>0</v>
      </c>
      <c r="B44" s="14" t="e">
        <f t="shared" si="1"/>
        <v>#DIV/0!</v>
      </c>
      <c r="J44">
        <v>44</v>
      </c>
    </row>
    <row r="45" spans="1:10" ht="15.75" thickBot="1" x14ac:dyDescent="0.3">
      <c r="A45" s="1">
        <f t="shared" si="0"/>
        <v>0</v>
      </c>
      <c r="B45" s="14" t="e">
        <f t="shared" si="1"/>
        <v>#DIV/0!</v>
      </c>
      <c r="C45" t="s">
        <v>42</v>
      </c>
      <c r="I45" s="17"/>
      <c r="J45">
        <v>45</v>
      </c>
    </row>
    <row r="46" spans="1:10" ht="15.75" thickBot="1" x14ac:dyDescent="0.3">
      <c r="A46" s="1">
        <f t="shared" si="0"/>
        <v>0</v>
      </c>
      <c r="B46" s="14" t="e">
        <f t="shared" si="1"/>
        <v>#DIV/0!</v>
      </c>
      <c r="C46" t="s">
        <v>41</v>
      </c>
      <c r="I46" s="17"/>
      <c r="J46">
        <v>46</v>
      </c>
    </row>
    <row r="47" spans="1:10" ht="15.75" thickBot="1" x14ac:dyDescent="0.3">
      <c r="A47" s="1"/>
      <c r="B47" s="1"/>
      <c r="C47" t="s">
        <v>40</v>
      </c>
      <c r="I47" s="17"/>
      <c r="J47">
        <v>47</v>
      </c>
    </row>
    <row r="48" spans="1:10" x14ac:dyDescent="0.25">
      <c r="A48" s="13" t="s">
        <v>29</v>
      </c>
      <c r="B48" s="13" t="s">
        <v>30</v>
      </c>
      <c r="C48" s="13" t="s">
        <v>31</v>
      </c>
      <c r="D48" s="13" t="s">
        <v>32</v>
      </c>
      <c r="E48" s="13" t="s">
        <v>33</v>
      </c>
      <c r="F48" s="13" t="s">
        <v>34</v>
      </c>
      <c r="G48" s="13" t="s">
        <v>35</v>
      </c>
      <c r="H48" s="13" t="s">
        <v>36</v>
      </c>
      <c r="I48" s="13" t="s">
        <v>37</v>
      </c>
      <c r="J48">
        <v>48</v>
      </c>
    </row>
    <row r="49" spans="1:10" ht="15.75" thickBot="1" x14ac:dyDescent="0.3">
      <c r="A49" t="str">
        <f>+A63</f>
        <v>Pulse1</v>
      </c>
      <c r="B49" t="str">
        <f t="shared" ref="B49:H49" si="2">+B63</f>
        <v>Pulse2</v>
      </c>
      <c r="C49" t="str">
        <f t="shared" si="2"/>
        <v>Height</v>
      </c>
      <c r="D49" t="str">
        <f t="shared" si="2"/>
        <v>Weight</v>
      </c>
      <c r="E49" t="str">
        <f t="shared" si="2"/>
        <v>Activity</v>
      </c>
      <c r="F49" t="str">
        <f t="shared" si="2"/>
        <v>Run?</v>
      </c>
      <c r="G49" t="str">
        <f t="shared" si="2"/>
        <v>Smokes?</v>
      </c>
      <c r="H49" t="str">
        <f t="shared" si="2"/>
        <v>Male?</v>
      </c>
      <c r="I49" t="s">
        <v>18</v>
      </c>
      <c r="J49">
        <v>49</v>
      </c>
    </row>
    <row r="50" spans="1:10" x14ac:dyDescent="0.25">
      <c r="A50" s="18"/>
      <c r="B50" s="1"/>
      <c r="C50" s="1"/>
      <c r="D50" s="1"/>
      <c r="E50" s="1"/>
      <c r="F50" s="1"/>
      <c r="G50" s="1"/>
      <c r="H50" s="1"/>
      <c r="I50" t="s">
        <v>5</v>
      </c>
      <c r="J50">
        <v>50</v>
      </c>
    </row>
    <row r="51" spans="1:10" x14ac:dyDescent="0.25">
      <c r="A51" s="19"/>
      <c r="B51" s="4"/>
      <c r="C51" s="4"/>
      <c r="D51" s="4"/>
      <c r="E51" s="4"/>
      <c r="F51" s="4"/>
      <c r="G51" s="4"/>
      <c r="H51" s="4"/>
      <c r="I51" t="s">
        <v>4</v>
      </c>
      <c r="J51">
        <v>51</v>
      </c>
    </row>
    <row r="52" spans="1:10" x14ac:dyDescent="0.25">
      <c r="A52" s="20"/>
      <c r="B52" s="1"/>
      <c r="C52" s="1"/>
      <c r="D52" s="1"/>
      <c r="E52" s="1"/>
      <c r="F52" s="1"/>
      <c r="G52" s="1"/>
      <c r="H52" s="1"/>
      <c r="I52" t="s">
        <v>6</v>
      </c>
      <c r="J52">
        <v>52</v>
      </c>
    </row>
    <row r="53" spans="1:10" x14ac:dyDescent="0.25">
      <c r="A53" s="20"/>
      <c r="B53" s="1"/>
      <c r="J53">
        <v>53</v>
      </c>
    </row>
    <row r="54" spans="1:10" x14ac:dyDescent="0.25">
      <c r="A54" s="19"/>
      <c r="B54" s="4"/>
      <c r="C54" s="4"/>
      <c r="D54" s="4"/>
      <c r="E54" s="4"/>
      <c r="F54" s="4"/>
      <c r="G54" s="4"/>
      <c r="H54" s="4"/>
      <c r="I54" t="s">
        <v>19</v>
      </c>
      <c r="J54">
        <v>54</v>
      </c>
    </row>
    <row r="55" spans="1:10" ht="15.75" thickBot="1" x14ac:dyDescent="0.3">
      <c r="A55" s="21"/>
      <c r="B55" s="4"/>
      <c r="C55" s="4"/>
      <c r="D55" s="4"/>
      <c r="E55" s="4"/>
      <c r="F55" s="4"/>
      <c r="G55" s="4"/>
      <c r="H55" s="4"/>
      <c r="I55" t="s">
        <v>20</v>
      </c>
      <c r="J55">
        <v>55</v>
      </c>
    </row>
    <row r="56" spans="1:10" x14ac:dyDescent="0.25">
      <c r="H56" s="22"/>
      <c r="I56" t="s">
        <v>22</v>
      </c>
      <c r="J56">
        <v>56</v>
      </c>
    </row>
    <row r="57" spans="1:10" ht="15.75" thickBot="1" x14ac:dyDescent="0.3">
      <c r="A57" s="4"/>
      <c r="B57" s="15"/>
      <c r="H57" s="23"/>
      <c r="I57" t="s">
        <v>23</v>
      </c>
      <c r="J57">
        <v>57</v>
      </c>
    </row>
    <row r="58" spans="1:10" x14ac:dyDescent="0.25">
      <c r="A58" s="4"/>
      <c r="B58" s="15"/>
      <c r="J58">
        <v>58</v>
      </c>
    </row>
    <row r="59" spans="1:10" x14ac:dyDescent="0.25">
      <c r="F59" s="4"/>
      <c r="J59">
        <v>59</v>
      </c>
    </row>
    <row r="60" spans="1:10" x14ac:dyDescent="0.25">
      <c r="F60" s="4"/>
      <c r="J60">
        <v>60</v>
      </c>
    </row>
    <row r="61" spans="1:10" x14ac:dyDescent="0.25">
      <c r="A61" s="4"/>
      <c r="J61">
        <v>61</v>
      </c>
    </row>
    <row r="62" spans="1:10" x14ac:dyDescent="0.25">
      <c r="A62" s="16" t="s">
        <v>25</v>
      </c>
      <c r="B62" s="4"/>
      <c r="H62" s="9" t="s">
        <v>26</v>
      </c>
      <c r="J62">
        <v>62</v>
      </c>
    </row>
    <row r="63" spans="1:10" x14ac:dyDescent="0.25">
      <c r="A63" s="1" t="s">
        <v>10</v>
      </c>
      <c r="B63" s="1" t="s">
        <v>11</v>
      </c>
      <c r="C63" s="1" t="s">
        <v>12</v>
      </c>
      <c r="D63" s="1" t="s">
        <v>13</v>
      </c>
      <c r="E63" s="1" t="s">
        <v>14</v>
      </c>
      <c r="F63" s="1" t="s">
        <v>15</v>
      </c>
      <c r="G63" s="1" t="s">
        <v>16</v>
      </c>
      <c r="H63" s="2" t="s">
        <v>17</v>
      </c>
      <c r="J63">
        <v>63</v>
      </c>
    </row>
    <row r="64" spans="1:10" x14ac:dyDescent="0.25">
      <c r="A64" s="1">
        <v>74</v>
      </c>
      <c r="B64" s="1">
        <v>84</v>
      </c>
      <c r="C64" s="1">
        <v>73</v>
      </c>
      <c r="D64" s="1">
        <v>165</v>
      </c>
      <c r="E64" s="1">
        <v>1</v>
      </c>
      <c r="F64" s="1">
        <v>1</v>
      </c>
      <c r="G64" s="1">
        <v>0</v>
      </c>
      <c r="H64" s="1">
        <v>1</v>
      </c>
      <c r="J64">
        <v>64</v>
      </c>
    </row>
    <row r="65" spans="1:10" x14ac:dyDescent="0.25">
      <c r="A65" s="1">
        <v>62</v>
      </c>
      <c r="B65" s="1">
        <v>62</v>
      </c>
      <c r="C65" s="1">
        <v>74</v>
      </c>
      <c r="D65" s="1">
        <v>190</v>
      </c>
      <c r="E65" s="1">
        <v>1</v>
      </c>
      <c r="F65" s="1">
        <v>0</v>
      </c>
      <c r="G65" s="1">
        <v>0</v>
      </c>
      <c r="H65" s="1">
        <v>1</v>
      </c>
      <c r="J65">
        <v>65</v>
      </c>
    </row>
    <row r="66" spans="1:10" x14ac:dyDescent="0.25">
      <c r="A66" s="1">
        <v>90</v>
      </c>
      <c r="B66" s="1">
        <v>90</v>
      </c>
      <c r="C66" s="1">
        <v>68</v>
      </c>
      <c r="D66" s="1">
        <v>145</v>
      </c>
      <c r="E66" s="1">
        <v>1</v>
      </c>
      <c r="F66" s="1">
        <v>0</v>
      </c>
      <c r="G66" s="1">
        <v>0</v>
      </c>
      <c r="H66" s="1">
        <v>1</v>
      </c>
      <c r="J66">
        <v>66</v>
      </c>
    </row>
    <row r="67" spans="1:10" x14ac:dyDescent="0.25">
      <c r="A67" s="1">
        <v>78</v>
      </c>
      <c r="B67" s="1">
        <v>80</v>
      </c>
      <c r="C67" s="1">
        <v>68</v>
      </c>
      <c r="D67" s="1">
        <v>133</v>
      </c>
      <c r="E67" s="1">
        <v>1</v>
      </c>
      <c r="F67" s="1">
        <v>0</v>
      </c>
      <c r="G67" s="1">
        <v>0</v>
      </c>
      <c r="H67" s="1">
        <v>0</v>
      </c>
    </row>
    <row r="68" spans="1:10" x14ac:dyDescent="0.25">
      <c r="A68" s="1">
        <v>82</v>
      </c>
      <c r="B68" s="1">
        <v>80</v>
      </c>
      <c r="C68" s="1">
        <v>63</v>
      </c>
      <c r="D68" s="1">
        <v>116</v>
      </c>
      <c r="E68" s="1">
        <v>1</v>
      </c>
      <c r="F68" s="1">
        <v>0</v>
      </c>
      <c r="G68" s="1">
        <v>0</v>
      </c>
      <c r="H68" s="1">
        <v>0</v>
      </c>
    </row>
    <row r="69" spans="1:10" x14ac:dyDescent="0.25">
      <c r="A69" s="1">
        <v>84</v>
      </c>
      <c r="B69" s="1">
        <v>80</v>
      </c>
      <c r="C69" s="1">
        <v>65</v>
      </c>
      <c r="D69" s="1">
        <v>118</v>
      </c>
      <c r="E69" s="1">
        <v>1</v>
      </c>
      <c r="F69" s="1">
        <v>0</v>
      </c>
      <c r="G69" s="1">
        <v>0</v>
      </c>
      <c r="H69" s="1">
        <v>0</v>
      </c>
    </row>
    <row r="70" spans="1:10" x14ac:dyDescent="0.25">
      <c r="A70" s="1">
        <v>66</v>
      </c>
      <c r="B70" s="1">
        <v>78</v>
      </c>
      <c r="C70" s="1">
        <v>73</v>
      </c>
      <c r="D70" s="1">
        <v>190</v>
      </c>
      <c r="E70" s="1">
        <v>1</v>
      </c>
      <c r="F70" s="1">
        <v>1</v>
      </c>
      <c r="G70" s="1">
        <v>1</v>
      </c>
      <c r="H70" s="1">
        <v>1</v>
      </c>
    </row>
    <row r="71" spans="1:10" x14ac:dyDescent="0.25">
      <c r="A71" s="1">
        <v>90</v>
      </c>
      <c r="B71" s="1">
        <v>94</v>
      </c>
      <c r="C71" s="1">
        <v>74</v>
      </c>
      <c r="D71" s="1">
        <v>160</v>
      </c>
      <c r="E71" s="1">
        <v>1</v>
      </c>
      <c r="F71" s="1">
        <v>1</v>
      </c>
      <c r="G71" s="1">
        <v>1</v>
      </c>
      <c r="H71" s="1">
        <v>1</v>
      </c>
    </row>
    <row r="72" spans="1:10" x14ac:dyDescent="0.25">
      <c r="A72" s="3">
        <v>48</v>
      </c>
      <c r="B72" s="3">
        <v>54</v>
      </c>
      <c r="C72" s="3">
        <v>68</v>
      </c>
      <c r="D72" s="3">
        <v>150</v>
      </c>
      <c r="E72" s="3">
        <v>1</v>
      </c>
      <c r="F72" s="3">
        <v>0</v>
      </c>
      <c r="G72" s="3">
        <v>1</v>
      </c>
      <c r="H72" s="3">
        <v>1</v>
      </c>
    </row>
    <row r="73" spans="1:10" x14ac:dyDescent="0.25">
      <c r="A73" s="1">
        <v>90</v>
      </c>
      <c r="B73" s="1">
        <v>92</v>
      </c>
      <c r="C73" s="1">
        <v>64</v>
      </c>
      <c r="D73" s="1">
        <v>125</v>
      </c>
      <c r="E73" s="1">
        <v>1</v>
      </c>
      <c r="F73" s="1">
        <v>0</v>
      </c>
      <c r="G73" s="1">
        <v>1</v>
      </c>
      <c r="H73" s="1">
        <v>0</v>
      </c>
    </row>
    <row r="74" spans="1:10" x14ac:dyDescent="0.25">
      <c r="A74" s="1">
        <v>58</v>
      </c>
      <c r="B74" s="1">
        <v>70</v>
      </c>
      <c r="C74" s="1">
        <v>72</v>
      </c>
      <c r="D74" s="1">
        <v>145</v>
      </c>
      <c r="E74" s="1">
        <v>2</v>
      </c>
      <c r="F74" s="1">
        <v>1</v>
      </c>
      <c r="G74" s="1">
        <v>0</v>
      </c>
      <c r="H74" s="1">
        <v>1</v>
      </c>
    </row>
    <row r="75" spans="1:10" x14ac:dyDescent="0.25">
      <c r="A75" s="1">
        <v>62</v>
      </c>
      <c r="B75" s="1">
        <v>75</v>
      </c>
      <c r="C75" s="1">
        <v>72</v>
      </c>
      <c r="D75" s="1">
        <v>195</v>
      </c>
      <c r="E75" s="1">
        <v>2</v>
      </c>
      <c r="F75" s="1">
        <v>1</v>
      </c>
      <c r="G75" s="1">
        <v>0</v>
      </c>
      <c r="H75" s="1">
        <v>1</v>
      </c>
    </row>
    <row r="76" spans="1:10" x14ac:dyDescent="0.25">
      <c r="A76" s="1">
        <v>64</v>
      </c>
      <c r="B76" s="1">
        <v>88</v>
      </c>
      <c r="C76" s="1">
        <v>66</v>
      </c>
      <c r="D76" s="1">
        <v>140</v>
      </c>
      <c r="E76" s="1">
        <v>2</v>
      </c>
      <c r="F76" s="1">
        <v>1</v>
      </c>
      <c r="G76" s="1">
        <v>0</v>
      </c>
      <c r="H76" s="1">
        <v>1</v>
      </c>
    </row>
    <row r="77" spans="1:10" x14ac:dyDescent="0.25">
      <c r="A77" s="1">
        <v>64</v>
      </c>
      <c r="B77" s="1">
        <v>80</v>
      </c>
      <c r="C77" s="1">
        <v>69</v>
      </c>
      <c r="D77" s="1">
        <v>155</v>
      </c>
      <c r="E77" s="1">
        <v>2</v>
      </c>
      <c r="F77" s="1">
        <v>1</v>
      </c>
      <c r="G77" s="1">
        <v>0</v>
      </c>
      <c r="H77" s="1">
        <v>1</v>
      </c>
    </row>
    <row r="78" spans="1:10" x14ac:dyDescent="0.25">
      <c r="A78" s="1">
        <v>66</v>
      </c>
      <c r="B78" s="1">
        <v>102</v>
      </c>
      <c r="C78" s="1">
        <v>70</v>
      </c>
      <c r="D78" s="1">
        <v>130</v>
      </c>
      <c r="E78" s="1">
        <v>2</v>
      </c>
      <c r="F78" s="1">
        <v>1</v>
      </c>
      <c r="G78" s="1">
        <v>0</v>
      </c>
      <c r="H78" s="1">
        <v>1</v>
      </c>
    </row>
    <row r="79" spans="1:10" x14ac:dyDescent="0.25">
      <c r="A79" s="1">
        <v>68</v>
      </c>
      <c r="B79" s="1">
        <v>72</v>
      </c>
      <c r="C79" s="1">
        <v>74</v>
      </c>
      <c r="D79" s="1">
        <v>190</v>
      </c>
      <c r="E79" s="1">
        <v>2</v>
      </c>
      <c r="F79" s="1">
        <v>1</v>
      </c>
      <c r="G79" s="1">
        <v>0</v>
      </c>
      <c r="H79" s="1">
        <v>1</v>
      </c>
    </row>
    <row r="80" spans="1:10" x14ac:dyDescent="0.25">
      <c r="A80" s="1">
        <v>68</v>
      </c>
      <c r="B80" s="1">
        <v>76</v>
      </c>
      <c r="C80" s="1">
        <v>67</v>
      </c>
      <c r="D80" s="1">
        <v>145</v>
      </c>
      <c r="E80" s="1">
        <v>2</v>
      </c>
      <c r="F80" s="1">
        <v>1</v>
      </c>
      <c r="G80" s="1">
        <v>0</v>
      </c>
      <c r="H80" s="1">
        <v>1</v>
      </c>
    </row>
    <row r="81" spans="1:8" x14ac:dyDescent="0.25">
      <c r="A81" s="1">
        <v>70</v>
      </c>
      <c r="B81" s="1">
        <v>106</v>
      </c>
      <c r="C81" s="1">
        <v>71</v>
      </c>
      <c r="D81" s="1">
        <v>170</v>
      </c>
      <c r="E81" s="1">
        <v>2</v>
      </c>
      <c r="F81" s="1">
        <v>1</v>
      </c>
      <c r="G81" s="1">
        <v>0</v>
      </c>
      <c r="H81" s="1">
        <v>1</v>
      </c>
    </row>
    <row r="82" spans="1:8" x14ac:dyDescent="0.25">
      <c r="A82" s="1">
        <v>74</v>
      </c>
      <c r="B82" s="1">
        <v>76</v>
      </c>
      <c r="C82" s="1">
        <v>70</v>
      </c>
      <c r="D82" s="1">
        <v>157</v>
      </c>
      <c r="E82" s="1">
        <v>2</v>
      </c>
      <c r="F82" s="1">
        <v>1</v>
      </c>
      <c r="G82" s="1">
        <v>0</v>
      </c>
      <c r="H82" s="1">
        <v>1</v>
      </c>
    </row>
    <row r="83" spans="1:8" x14ac:dyDescent="0.25">
      <c r="A83" s="1">
        <v>76</v>
      </c>
      <c r="B83" s="1">
        <v>118</v>
      </c>
      <c r="C83" s="1">
        <v>71</v>
      </c>
      <c r="D83" s="1">
        <v>138</v>
      </c>
      <c r="E83" s="1">
        <v>2</v>
      </c>
      <c r="F83" s="1">
        <v>1</v>
      </c>
      <c r="G83" s="1">
        <v>0</v>
      </c>
      <c r="H83" s="1">
        <v>1</v>
      </c>
    </row>
    <row r="84" spans="1:8" x14ac:dyDescent="0.25">
      <c r="A84" s="1">
        <v>80</v>
      </c>
      <c r="B84" s="1">
        <v>96</v>
      </c>
      <c r="C84" s="1">
        <v>72</v>
      </c>
      <c r="D84" s="1">
        <v>155</v>
      </c>
      <c r="E84" s="1">
        <v>2</v>
      </c>
      <c r="F84" s="1">
        <v>1</v>
      </c>
      <c r="G84" s="1">
        <v>0</v>
      </c>
      <c r="H84" s="1">
        <v>1</v>
      </c>
    </row>
    <row r="85" spans="1:8" x14ac:dyDescent="0.25">
      <c r="A85" s="1">
        <v>54</v>
      </c>
      <c r="B85" s="1">
        <v>50</v>
      </c>
      <c r="C85" s="1">
        <v>69</v>
      </c>
      <c r="D85" s="1">
        <v>160</v>
      </c>
      <c r="E85" s="1">
        <v>2</v>
      </c>
      <c r="F85" s="1">
        <v>0</v>
      </c>
      <c r="G85" s="1">
        <v>0</v>
      </c>
      <c r="H85" s="1">
        <v>1</v>
      </c>
    </row>
    <row r="86" spans="1:8" x14ac:dyDescent="0.25">
      <c r="A86" s="1">
        <v>60</v>
      </c>
      <c r="B86" s="1">
        <v>62</v>
      </c>
      <c r="C86" s="1">
        <v>71</v>
      </c>
      <c r="D86" s="1">
        <v>155</v>
      </c>
      <c r="E86" s="1">
        <v>2</v>
      </c>
      <c r="F86" s="1">
        <v>0</v>
      </c>
      <c r="G86" s="1">
        <v>0</v>
      </c>
      <c r="H86" s="1">
        <v>1</v>
      </c>
    </row>
    <row r="87" spans="1:8" x14ac:dyDescent="0.25">
      <c r="A87" s="1">
        <v>62</v>
      </c>
      <c r="B87" s="1">
        <v>66</v>
      </c>
      <c r="C87" s="1">
        <v>70</v>
      </c>
      <c r="D87" s="1">
        <v>155</v>
      </c>
      <c r="E87" s="1">
        <v>2</v>
      </c>
      <c r="F87" s="1">
        <v>0</v>
      </c>
      <c r="G87" s="1">
        <v>0</v>
      </c>
      <c r="H87" s="1">
        <v>1</v>
      </c>
    </row>
    <row r="88" spans="1:8" x14ac:dyDescent="0.25">
      <c r="A88" s="1">
        <v>68</v>
      </c>
      <c r="B88" s="1">
        <v>66</v>
      </c>
      <c r="C88" s="1">
        <v>68</v>
      </c>
      <c r="D88" s="1">
        <v>155</v>
      </c>
      <c r="E88" s="1">
        <v>2</v>
      </c>
      <c r="F88" s="1">
        <v>0</v>
      </c>
      <c r="G88" s="1">
        <v>0</v>
      </c>
      <c r="H88" s="1">
        <v>1</v>
      </c>
    </row>
    <row r="89" spans="1:8" x14ac:dyDescent="0.25">
      <c r="A89" s="1">
        <v>70</v>
      </c>
      <c r="B89" s="1">
        <v>70</v>
      </c>
      <c r="C89" s="1">
        <v>70</v>
      </c>
      <c r="D89" s="1">
        <v>150</v>
      </c>
      <c r="E89" s="1">
        <v>2</v>
      </c>
      <c r="F89" s="1">
        <v>0</v>
      </c>
      <c r="G89" s="1">
        <v>0</v>
      </c>
      <c r="H89" s="1">
        <v>1</v>
      </c>
    </row>
    <row r="90" spans="1:8" x14ac:dyDescent="0.25">
      <c r="A90" s="1">
        <v>72</v>
      </c>
      <c r="B90" s="1">
        <v>70</v>
      </c>
      <c r="C90" s="1">
        <v>71</v>
      </c>
      <c r="D90" s="1">
        <v>140</v>
      </c>
      <c r="E90" s="1">
        <v>2</v>
      </c>
      <c r="F90" s="1">
        <v>0</v>
      </c>
      <c r="G90" s="1">
        <v>0</v>
      </c>
      <c r="H90" s="1">
        <v>1</v>
      </c>
    </row>
    <row r="91" spans="1:8" x14ac:dyDescent="0.25">
      <c r="A91" s="1">
        <v>74</v>
      </c>
      <c r="B91" s="1">
        <v>74</v>
      </c>
      <c r="C91" s="1">
        <v>73</v>
      </c>
      <c r="D91" s="1">
        <v>155</v>
      </c>
      <c r="E91" s="1">
        <v>2</v>
      </c>
      <c r="F91" s="1">
        <v>0</v>
      </c>
      <c r="G91" s="1">
        <v>0</v>
      </c>
      <c r="H91" s="1">
        <v>1</v>
      </c>
    </row>
    <row r="92" spans="1:8" x14ac:dyDescent="0.25">
      <c r="A92" s="1">
        <v>74</v>
      </c>
      <c r="B92" s="1">
        <v>76</v>
      </c>
      <c r="C92" s="1">
        <v>67</v>
      </c>
      <c r="D92" s="1">
        <v>123</v>
      </c>
      <c r="E92" s="1">
        <v>2</v>
      </c>
      <c r="F92" s="1">
        <v>0</v>
      </c>
      <c r="G92" s="1">
        <v>0</v>
      </c>
      <c r="H92" s="1">
        <v>1</v>
      </c>
    </row>
    <row r="93" spans="1:8" x14ac:dyDescent="0.25">
      <c r="A93" s="1">
        <v>76</v>
      </c>
      <c r="B93" s="1">
        <v>76</v>
      </c>
      <c r="C93" s="1">
        <v>72</v>
      </c>
      <c r="D93" s="1">
        <v>215</v>
      </c>
      <c r="E93" s="1">
        <v>2</v>
      </c>
      <c r="F93" s="1">
        <v>0</v>
      </c>
      <c r="G93" s="1">
        <v>0</v>
      </c>
      <c r="H93" s="1">
        <v>1</v>
      </c>
    </row>
    <row r="94" spans="1:8" x14ac:dyDescent="0.25">
      <c r="A94" s="1">
        <v>84</v>
      </c>
      <c r="B94" s="1">
        <v>84</v>
      </c>
      <c r="C94" s="1">
        <v>69</v>
      </c>
      <c r="D94" s="1">
        <v>136</v>
      </c>
      <c r="E94" s="1">
        <v>2</v>
      </c>
      <c r="F94" s="1">
        <v>0</v>
      </c>
      <c r="G94" s="1">
        <v>0</v>
      </c>
      <c r="H94" s="1">
        <v>1</v>
      </c>
    </row>
    <row r="95" spans="1:8" x14ac:dyDescent="0.25">
      <c r="A95" s="1">
        <v>88</v>
      </c>
      <c r="B95" s="1">
        <v>84</v>
      </c>
      <c r="C95" s="1">
        <v>73.5</v>
      </c>
      <c r="D95" s="1">
        <v>155</v>
      </c>
      <c r="E95" s="1">
        <v>2</v>
      </c>
      <c r="F95" s="1">
        <v>0</v>
      </c>
      <c r="G95" s="1">
        <v>0</v>
      </c>
      <c r="H95" s="1">
        <v>1</v>
      </c>
    </row>
    <row r="96" spans="1:8" x14ac:dyDescent="0.25">
      <c r="A96" s="1">
        <v>62</v>
      </c>
      <c r="B96" s="1">
        <v>100</v>
      </c>
      <c r="C96" s="1">
        <v>66</v>
      </c>
      <c r="D96" s="1">
        <v>120</v>
      </c>
      <c r="E96" s="1">
        <v>2</v>
      </c>
      <c r="F96" s="1">
        <v>1</v>
      </c>
      <c r="G96" s="1">
        <v>0</v>
      </c>
      <c r="H96" s="1">
        <v>0</v>
      </c>
    </row>
    <row r="97" spans="1:8" x14ac:dyDescent="0.25">
      <c r="A97" s="1">
        <v>68</v>
      </c>
      <c r="B97" s="1">
        <v>112</v>
      </c>
      <c r="C97" s="1">
        <v>70</v>
      </c>
      <c r="D97" s="1">
        <v>125</v>
      </c>
      <c r="E97" s="1">
        <v>2</v>
      </c>
      <c r="F97" s="1">
        <v>1</v>
      </c>
      <c r="G97" s="1">
        <v>0</v>
      </c>
      <c r="H97" s="1">
        <v>0</v>
      </c>
    </row>
    <row r="98" spans="1:8" x14ac:dyDescent="0.25">
      <c r="A98" s="1">
        <v>78</v>
      </c>
      <c r="B98" s="1">
        <v>118</v>
      </c>
      <c r="C98" s="1">
        <v>69</v>
      </c>
      <c r="D98" s="1">
        <v>145</v>
      </c>
      <c r="E98" s="1">
        <v>2</v>
      </c>
      <c r="F98" s="1">
        <v>1</v>
      </c>
      <c r="G98" s="1">
        <v>0</v>
      </c>
      <c r="H98" s="1">
        <v>0</v>
      </c>
    </row>
    <row r="99" spans="1:8" x14ac:dyDescent="0.25">
      <c r="A99" s="1">
        <v>80</v>
      </c>
      <c r="B99" s="1">
        <v>128</v>
      </c>
      <c r="C99" s="1">
        <v>68</v>
      </c>
      <c r="D99" s="1">
        <v>125</v>
      </c>
      <c r="E99" s="1">
        <v>2</v>
      </c>
      <c r="F99" s="1">
        <v>1</v>
      </c>
      <c r="G99" s="1">
        <v>0</v>
      </c>
      <c r="H99" s="1">
        <v>0</v>
      </c>
    </row>
    <row r="100" spans="1:8" x14ac:dyDescent="0.25">
      <c r="A100" s="1">
        <v>82</v>
      </c>
      <c r="B100" s="1">
        <v>100</v>
      </c>
      <c r="C100" s="1">
        <v>68</v>
      </c>
      <c r="D100" s="1">
        <v>138</v>
      </c>
      <c r="E100" s="1">
        <v>2</v>
      </c>
      <c r="F100" s="1">
        <v>1</v>
      </c>
      <c r="G100" s="1">
        <v>0</v>
      </c>
      <c r="H100" s="1">
        <v>0</v>
      </c>
    </row>
    <row r="101" spans="1:8" x14ac:dyDescent="0.25">
      <c r="A101" s="1">
        <v>96</v>
      </c>
      <c r="B101" s="1">
        <v>140</v>
      </c>
      <c r="C101" s="1">
        <v>61</v>
      </c>
      <c r="D101" s="1">
        <v>140</v>
      </c>
      <c r="E101" s="1">
        <v>2</v>
      </c>
      <c r="F101" s="1">
        <v>1</v>
      </c>
      <c r="G101" s="1">
        <v>0</v>
      </c>
      <c r="H101" s="1">
        <v>0</v>
      </c>
    </row>
    <row r="102" spans="1:8" x14ac:dyDescent="0.25">
      <c r="A102" s="1">
        <v>96</v>
      </c>
      <c r="B102" s="1">
        <v>116</v>
      </c>
      <c r="C102" s="1">
        <v>68</v>
      </c>
      <c r="D102" s="1">
        <v>116</v>
      </c>
      <c r="E102" s="1">
        <v>2</v>
      </c>
      <c r="F102" s="1">
        <v>1</v>
      </c>
      <c r="G102" s="1">
        <v>0</v>
      </c>
      <c r="H102" s="1">
        <v>0</v>
      </c>
    </row>
    <row r="103" spans="1:8" x14ac:dyDescent="0.25">
      <c r="A103" s="1">
        <v>58</v>
      </c>
      <c r="B103" s="1">
        <v>56</v>
      </c>
      <c r="C103" s="1">
        <v>67</v>
      </c>
      <c r="D103" s="1">
        <v>125</v>
      </c>
      <c r="E103" s="1">
        <v>2</v>
      </c>
      <c r="F103" s="1">
        <v>0</v>
      </c>
      <c r="G103" s="1">
        <v>0</v>
      </c>
      <c r="H103" s="1">
        <v>0</v>
      </c>
    </row>
    <row r="104" spans="1:8" x14ac:dyDescent="0.25">
      <c r="A104" s="1">
        <v>60</v>
      </c>
      <c r="B104" s="1">
        <v>66</v>
      </c>
      <c r="C104" s="1">
        <v>62</v>
      </c>
      <c r="D104" s="1">
        <v>120</v>
      </c>
      <c r="E104" s="1">
        <v>2</v>
      </c>
      <c r="F104" s="1">
        <v>0</v>
      </c>
      <c r="G104" s="1">
        <v>0</v>
      </c>
      <c r="H104" s="1">
        <v>0</v>
      </c>
    </row>
    <row r="105" spans="1:8" x14ac:dyDescent="0.25">
      <c r="A105" s="1">
        <v>61</v>
      </c>
      <c r="B105" s="1">
        <v>70</v>
      </c>
      <c r="C105" s="1">
        <v>65.5</v>
      </c>
      <c r="D105" s="1">
        <v>120</v>
      </c>
      <c r="E105" s="1">
        <v>2</v>
      </c>
      <c r="F105" s="1">
        <v>0</v>
      </c>
      <c r="G105" s="1">
        <v>0</v>
      </c>
      <c r="H105" s="1">
        <v>0</v>
      </c>
    </row>
    <row r="106" spans="1:8" x14ac:dyDescent="0.25">
      <c r="A106" s="1">
        <v>66</v>
      </c>
      <c r="B106" s="1">
        <v>72</v>
      </c>
      <c r="C106" s="1">
        <v>66</v>
      </c>
      <c r="D106" s="1">
        <v>125</v>
      </c>
      <c r="E106" s="1">
        <v>2</v>
      </c>
      <c r="F106" s="1">
        <v>0</v>
      </c>
      <c r="G106" s="1">
        <v>0</v>
      </c>
      <c r="H106" s="1">
        <v>0</v>
      </c>
    </row>
    <row r="107" spans="1:8" x14ac:dyDescent="0.25">
      <c r="A107" s="1">
        <v>66</v>
      </c>
      <c r="B107" s="1">
        <v>76</v>
      </c>
      <c r="C107" s="1">
        <v>65</v>
      </c>
      <c r="D107" s="1">
        <v>115</v>
      </c>
      <c r="E107" s="1">
        <v>2</v>
      </c>
      <c r="F107" s="1">
        <v>0</v>
      </c>
      <c r="G107" s="1">
        <v>0</v>
      </c>
      <c r="H107" s="1">
        <v>0</v>
      </c>
    </row>
    <row r="108" spans="1:8" x14ac:dyDescent="0.25">
      <c r="A108" s="1">
        <v>68</v>
      </c>
      <c r="B108" s="1">
        <v>68</v>
      </c>
      <c r="C108" s="1">
        <v>69</v>
      </c>
      <c r="D108" s="1">
        <v>150</v>
      </c>
      <c r="E108" s="1">
        <v>2</v>
      </c>
      <c r="F108" s="1">
        <v>0</v>
      </c>
      <c r="G108" s="1">
        <v>0</v>
      </c>
      <c r="H108" s="1">
        <v>0</v>
      </c>
    </row>
    <row r="109" spans="1:8" x14ac:dyDescent="0.25">
      <c r="A109" s="1">
        <v>68</v>
      </c>
      <c r="B109" s="1">
        <v>68</v>
      </c>
      <c r="C109" s="1">
        <v>62</v>
      </c>
      <c r="D109" s="1">
        <v>110</v>
      </c>
      <c r="E109" s="1">
        <v>2</v>
      </c>
      <c r="F109" s="1">
        <v>0</v>
      </c>
      <c r="G109" s="1">
        <v>0</v>
      </c>
      <c r="H109" s="1">
        <v>0</v>
      </c>
    </row>
    <row r="110" spans="1:8" x14ac:dyDescent="0.25">
      <c r="A110" s="1">
        <v>72</v>
      </c>
      <c r="B110" s="1">
        <v>70</v>
      </c>
      <c r="C110" s="1">
        <v>63</v>
      </c>
      <c r="D110" s="1">
        <v>118</v>
      </c>
      <c r="E110" s="1">
        <v>2</v>
      </c>
      <c r="F110" s="1">
        <v>0</v>
      </c>
      <c r="G110" s="1">
        <v>0</v>
      </c>
      <c r="H110" s="1">
        <v>0</v>
      </c>
    </row>
    <row r="111" spans="1:8" x14ac:dyDescent="0.25">
      <c r="A111" s="1">
        <v>72</v>
      </c>
      <c r="B111" s="1">
        <v>68</v>
      </c>
      <c r="C111" s="1">
        <v>68</v>
      </c>
      <c r="D111" s="1">
        <v>110</v>
      </c>
      <c r="E111" s="1">
        <v>2</v>
      </c>
      <c r="F111" s="1">
        <v>0</v>
      </c>
      <c r="G111" s="1">
        <v>0</v>
      </c>
      <c r="H111" s="1">
        <v>0</v>
      </c>
    </row>
    <row r="112" spans="1:8" x14ac:dyDescent="0.25">
      <c r="A112" s="1">
        <v>76</v>
      </c>
      <c r="B112" s="1">
        <v>76</v>
      </c>
      <c r="C112" s="1">
        <v>61.75</v>
      </c>
      <c r="D112" s="1">
        <v>108</v>
      </c>
      <c r="E112" s="1">
        <v>2</v>
      </c>
      <c r="F112" s="1">
        <v>0</v>
      </c>
      <c r="G112" s="1">
        <v>0</v>
      </c>
      <c r="H112" s="1">
        <v>0</v>
      </c>
    </row>
    <row r="113" spans="1:8" x14ac:dyDescent="0.25">
      <c r="A113" s="1">
        <v>78</v>
      </c>
      <c r="B113" s="1">
        <v>78</v>
      </c>
      <c r="C113" s="1">
        <v>67</v>
      </c>
      <c r="D113" s="1">
        <v>115</v>
      </c>
      <c r="E113" s="1">
        <v>2</v>
      </c>
      <c r="F113" s="1">
        <v>0</v>
      </c>
      <c r="G113" s="1">
        <v>0</v>
      </c>
      <c r="H113" s="1">
        <v>0</v>
      </c>
    </row>
    <row r="114" spans="1:8" x14ac:dyDescent="0.25">
      <c r="A114" s="1">
        <v>80</v>
      </c>
      <c r="B114" s="1">
        <v>74</v>
      </c>
      <c r="C114" s="1">
        <v>64</v>
      </c>
      <c r="D114" s="1">
        <v>102</v>
      </c>
      <c r="E114" s="1">
        <v>2</v>
      </c>
      <c r="F114" s="1">
        <v>0</v>
      </c>
      <c r="G114" s="1">
        <v>0</v>
      </c>
      <c r="H114" s="1">
        <v>0</v>
      </c>
    </row>
    <row r="115" spans="1:8" x14ac:dyDescent="0.25">
      <c r="A115" s="1">
        <v>84</v>
      </c>
      <c r="B115" s="1">
        <v>84</v>
      </c>
      <c r="C115" s="1">
        <v>66</v>
      </c>
      <c r="D115" s="1">
        <v>130</v>
      </c>
      <c r="E115" s="1">
        <v>2</v>
      </c>
      <c r="F115" s="1">
        <v>0</v>
      </c>
      <c r="G115" s="1">
        <v>0</v>
      </c>
      <c r="H115" s="1">
        <v>0</v>
      </c>
    </row>
    <row r="116" spans="1:8" x14ac:dyDescent="0.25">
      <c r="A116" s="1">
        <v>66</v>
      </c>
      <c r="B116" s="1">
        <v>82</v>
      </c>
      <c r="C116" s="1">
        <v>69</v>
      </c>
      <c r="D116" s="1">
        <v>175</v>
      </c>
      <c r="E116" s="1">
        <v>2</v>
      </c>
      <c r="F116" s="1">
        <v>1</v>
      </c>
      <c r="G116" s="1">
        <v>1</v>
      </c>
      <c r="H116" s="1">
        <v>1</v>
      </c>
    </row>
    <row r="117" spans="1:8" x14ac:dyDescent="0.25">
      <c r="A117" s="1">
        <v>68</v>
      </c>
      <c r="B117" s="1">
        <v>76</v>
      </c>
      <c r="C117" s="1">
        <v>74</v>
      </c>
      <c r="D117" s="1">
        <v>180</v>
      </c>
      <c r="E117" s="1">
        <v>2</v>
      </c>
      <c r="F117" s="1">
        <v>1</v>
      </c>
      <c r="G117" s="1">
        <v>1</v>
      </c>
      <c r="H117" s="1">
        <v>1</v>
      </c>
    </row>
    <row r="118" spans="1:8" x14ac:dyDescent="0.25">
      <c r="A118" s="1">
        <v>70</v>
      </c>
      <c r="B118" s="1">
        <v>94</v>
      </c>
      <c r="C118" s="1">
        <v>75</v>
      </c>
      <c r="D118" s="1">
        <v>185</v>
      </c>
      <c r="E118" s="1">
        <v>2</v>
      </c>
      <c r="F118" s="1">
        <v>1</v>
      </c>
      <c r="G118" s="1">
        <v>1</v>
      </c>
      <c r="H118" s="1">
        <v>1</v>
      </c>
    </row>
    <row r="119" spans="1:8" x14ac:dyDescent="0.25">
      <c r="A119" s="1">
        <v>54</v>
      </c>
      <c r="B119" s="1">
        <v>56</v>
      </c>
      <c r="C119" s="1">
        <v>69</v>
      </c>
      <c r="D119" s="1">
        <v>145</v>
      </c>
      <c r="E119" s="1">
        <v>2</v>
      </c>
      <c r="F119" s="1">
        <v>0</v>
      </c>
      <c r="G119" s="1">
        <v>1</v>
      </c>
      <c r="H119" s="1">
        <v>1</v>
      </c>
    </row>
    <row r="120" spans="1:8" x14ac:dyDescent="0.25">
      <c r="A120" s="1">
        <v>60</v>
      </c>
      <c r="B120" s="1">
        <v>70</v>
      </c>
      <c r="C120" s="1">
        <v>71.5</v>
      </c>
      <c r="D120" s="1">
        <v>164</v>
      </c>
      <c r="E120" s="1">
        <v>2</v>
      </c>
      <c r="F120" s="1">
        <v>0</v>
      </c>
      <c r="G120" s="1">
        <v>1</v>
      </c>
      <c r="H120" s="1">
        <v>1</v>
      </c>
    </row>
    <row r="121" spans="1:8" x14ac:dyDescent="0.25">
      <c r="A121" s="1">
        <v>62</v>
      </c>
      <c r="B121" s="1">
        <v>68</v>
      </c>
      <c r="C121" s="1">
        <v>73</v>
      </c>
      <c r="D121" s="1">
        <v>155</v>
      </c>
      <c r="E121" s="1">
        <v>2</v>
      </c>
      <c r="F121" s="1">
        <v>0</v>
      </c>
      <c r="G121" s="1">
        <v>1</v>
      </c>
      <c r="H121" s="1">
        <v>1</v>
      </c>
    </row>
    <row r="122" spans="1:8" x14ac:dyDescent="0.25">
      <c r="A122" s="1">
        <v>68</v>
      </c>
      <c r="B122" s="1">
        <v>66</v>
      </c>
      <c r="C122" s="1">
        <v>67</v>
      </c>
      <c r="D122" s="1">
        <v>150</v>
      </c>
      <c r="E122" s="1">
        <v>2</v>
      </c>
      <c r="F122" s="1">
        <v>0</v>
      </c>
      <c r="G122" s="1">
        <v>1</v>
      </c>
      <c r="H122" s="1">
        <v>1</v>
      </c>
    </row>
    <row r="123" spans="1:8" x14ac:dyDescent="0.25">
      <c r="A123" s="1">
        <v>70</v>
      </c>
      <c r="B123" s="1">
        <v>62</v>
      </c>
      <c r="C123" s="1">
        <v>66</v>
      </c>
      <c r="D123" s="1">
        <v>130</v>
      </c>
      <c r="E123" s="1">
        <v>2</v>
      </c>
      <c r="F123" s="1">
        <v>0</v>
      </c>
      <c r="G123" s="1">
        <v>1</v>
      </c>
      <c r="H123" s="1">
        <v>1</v>
      </c>
    </row>
    <row r="124" spans="1:8" x14ac:dyDescent="0.25">
      <c r="A124" s="1">
        <v>70</v>
      </c>
      <c r="B124" s="1">
        <v>66</v>
      </c>
      <c r="C124" s="1">
        <v>75</v>
      </c>
      <c r="D124" s="1">
        <v>190</v>
      </c>
      <c r="E124" s="1">
        <v>2</v>
      </c>
      <c r="F124" s="1">
        <v>0</v>
      </c>
      <c r="G124" s="1">
        <v>1</v>
      </c>
      <c r="H124" s="1">
        <v>1</v>
      </c>
    </row>
    <row r="125" spans="1:8" x14ac:dyDescent="0.25">
      <c r="A125" s="1">
        <v>72</v>
      </c>
      <c r="B125" s="1">
        <v>74</v>
      </c>
      <c r="C125" s="1">
        <v>69</v>
      </c>
      <c r="D125" s="1">
        <v>170</v>
      </c>
      <c r="E125" s="1">
        <v>2</v>
      </c>
      <c r="F125" s="1">
        <v>0</v>
      </c>
      <c r="G125" s="1">
        <v>1</v>
      </c>
      <c r="H125" s="1">
        <v>1</v>
      </c>
    </row>
    <row r="126" spans="1:8" x14ac:dyDescent="0.25">
      <c r="A126" s="1">
        <v>82</v>
      </c>
      <c r="B126" s="1">
        <v>84</v>
      </c>
      <c r="C126" s="1">
        <v>73</v>
      </c>
      <c r="D126" s="1">
        <v>180</v>
      </c>
      <c r="E126" s="1">
        <v>2</v>
      </c>
      <c r="F126" s="1">
        <v>0</v>
      </c>
      <c r="G126" s="1">
        <v>1</v>
      </c>
      <c r="H126" s="1">
        <v>1</v>
      </c>
    </row>
    <row r="127" spans="1:8" x14ac:dyDescent="0.25">
      <c r="A127" s="1">
        <v>90</v>
      </c>
      <c r="B127" s="1">
        <v>88</v>
      </c>
      <c r="C127" s="1">
        <v>67</v>
      </c>
      <c r="D127" s="1">
        <v>140</v>
      </c>
      <c r="E127" s="1">
        <v>2</v>
      </c>
      <c r="F127" s="1">
        <v>0</v>
      </c>
      <c r="G127" s="1">
        <v>1</v>
      </c>
      <c r="H127" s="1">
        <v>1</v>
      </c>
    </row>
    <row r="128" spans="1:8" x14ac:dyDescent="0.25">
      <c r="A128" s="1">
        <v>92</v>
      </c>
      <c r="B128" s="1">
        <v>94</v>
      </c>
      <c r="C128" s="1">
        <v>69</v>
      </c>
      <c r="D128" s="1">
        <v>150</v>
      </c>
      <c r="E128" s="1">
        <v>2</v>
      </c>
      <c r="F128" s="1">
        <v>0</v>
      </c>
      <c r="G128" s="1">
        <v>1</v>
      </c>
      <c r="H128" s="1">
        <v>1</v>
      </c>
    </row>
    <row r="129" spans="1:8" x14ac:dyDescent="0.25">
      <c r="A129" s="1">
        <v>62</v>
      </c>
      <c r="B129" s="1">
        <v>98</v>
      </c>
      <c r="C129" s="1">
        <v>62.75</v>
      </c>
      <c r="D129" s="1">
        <v>112</v>
      </c>
      <c r="E129" s="1">
        <v>2</v>
      </c>
      <c r="F129" s="1">
        <v>1</v>
      </c>
      <c r="G129" s="1">
        <v>1</v>
      </c>
      <c r="H129" s="1">
        <v>0</v>
      </c>
    </row>
    <row r="130" spans="1:8" x14ac:dyDescent="0.25">
      <c r="A130" s="1">
        <v>78</v>
      </c>
      <c r="B130" s="1">
        <v>104</v>
      </c>
      <c r="C130" s="1">
        <v>68</v>
      </c>
      <c r="D130" s="1">
        <v>130</v>
      </c>
      <c r="E130" s="1">
        <v>2</v>
      </c>
      <c r="F130" s="1">
        <v>1</v>
      </c>
      <c r="G130" s="1">
        <v>1</v>
      </c>
      <c r="H130" s="1">
        <v>0</v>
      </c>
    </row>
    <row r="131" spans="1:8" x14ac:dyDescent="0.25">
      <c r="A131" s="1">
        <v>88</v>
      </c>
      <c r="B131" s="1">
        <v>110</v>
      </c>
      <c r="C131" s="1">
        <v>69</v>
      </c>
      <c r="D131" s="1">
        <v>150</v>
      </c>
      <c r="E131" s="1">
        <v>2</v>
      </c>
      <c r="F131" s="1">
        <v>1</v>
      </c>
      <c r="G131" s="1">
        <v>1</v>
      </c>
      <c r="H131" s="1">
        <v>0</v>
      </c>
    </row>
    <row r="132" spans="1:8" x14ac:dyDescent="0.25">
      <c r="A132" s="1">
        <v>100</v>
      </c>
      <c r="B132" s="1">
        <v>115</v>
      </c>
      <c r="C132" s="1">
        <v>63</v>
      </c>
      <c r="D132" s="1">
        <v>121</v>
      </c>
      <c r="E132" s="1">
        <v>2</v>
      </c>
      <c r="F132" s="1">
        <v>1</v>
      </c>
      <c r="G132" s="1">
        <v>1</v>
      </c>
      <c r="H132" s="1">
        <v>0</v>
      </c>
    </row>
    <row r="133" spans="1:8" x14ac:dyDescent="0.25">
      <c r="A133" s="1">
        <v>88</v>
      </c>
      <c r="B133" s="1">
        <v>74</v>
      </c>
      <c r="C133" s="1">
        <v>65</v>
      </c>
      <c r="D133" s="1">
        <v>135</v>
      </c>
      <c r="E133" s="1">
        <v>2</v>
      </c>
      <c r="F133" s="1">
        <v>0</v>
      </c>
      <c r="G133" s="1">
        <v>1</v>
      </c>
      <c r="H133" s="1">
        <v>0</v>
      </c>
    </row>
    <row r="134" spans="1:8" x14ac:dyDescent="0.25">
      <c r="A134" s="1">
        <v>94</v>
      </c>
      <c r="B134" s="1">
        <v>92</v>
      </c>
      <c r="C134" s="1">
        <v>62</v>
      </c>
      <c r="D134" s="1">
        <v>131</v>
      </c>
      <c r="E134" s="1">
        <v>2</v>
      </c>
      <c r="F134" s="1">
        <v>0</v>
      </c>
      <c r="G134" s="1">
        <v>1</v>
      </c>
      <c r="H134" s="1">
        <v>0</v>
      </c>
    </row>
    <row r="135" spans="1:8" x14ac:dyDescent="0.25">
      <c r="A135" s="1">
        <v>60</v>
      </c>
      <c r="B135" s="1">
        <v>76</v>
      </c>
      <c r="C135" s="1">
        <v>71</v>
      </c>
      <c r="D135" s="1">
        <v>170</v>
      </c>
      <c r="E135" s="1">
        <v>3</v>
      </c>
      <c r="F135" s="1">
        <v>1</v>
      </c>
      <c r="G135" s="1">
        <v>0</v>
      </c>
      <c r="H135" s="1">
        <v>1</v>
      </c>
    </row>
    <row r="136" spans="1:8" x14ac:dyDescent="0.25">
      <c r="A136" s="1">
        <v>62</v>
      </c>
      <c r="B136" s="1">
        <v>58</v>
      </c>
      <c r="C136" s="1">
        <v>72</v>
      </c>
      <c r="D136" s="1">
        <v>175</v>
      </c>
      <c r="E136" s="1">
        <v>3</v>
      </c>
      <c r="F136" s="1">
        <v>1</v>
      </c>
      <c r="G136" s="1">
        <v>0</v>
      </c>
      <c r="H136" s="1">
        <v>1</v>
      </c>
    </row>
    <row r="137" spans="1:8" x14ac:dyDescent="0.25">
      <c r="A137" s="1">
        <v>72</v>
      </c>
      <c r="B137" s="1">
        <v>80</v>
      </c>
      <c r="C137" s="1">
        <v>66</v>
      </c>
      <c r="D137" s="1">
        <v>135</v>
      </c>
      <c r="E137" s="1">
        <v>3</v>
      </c>
      <c r="F137" s="1">
        <v>1</v>
      </c>
      <c r="G137" s="1">
        <v>0</v>
      </c>
      <c r="H137" s="1">
        <v>1</v>
      </c>
    </row>
    <row r="138" spans="1:8" x14ac:dyDescent="0.25">
      <c r="A138" s="1">
        <v>84</v>
      </c>
      <c r="B138" s="1">
        <v>84</v>
      </c>
      <c r="C138" s="1">
        <v>72</v>
      </c>
      <c r="D138" s="1">
        <v>150</v>
      </c>
      <c r="E138" s="1">
        <v>3</v>
      </c>
      <c r="F138" s="1">
        <v>1</v>
      </c>
      <c r="G138" s="1">
        <v>0</v>
      </c>
      <c r="H138" s="1">
        <v>1</v>
      </c>
    </row>
    <row r="139" spans="1:8" x14ac:dyDescent="0.25">
      <c r="A139" s="1">
        <v>58</v>
      </c>
      <c r="B139" s="1">
        <v>58</v>
      </c>
      <c r="C139" s="1">
        <v>66</v>
      </c>
      <c r="D139" s="1">
        <v>135</v>
      </c>
      <c r="E139" s="1">
        <v>3</v>
      </c>
      <c r="F139" s="1">
        <v>0</v>
      </c>
      <c r="G139" s="1">
        <v>0</v>
      </c>
      <c r="H139" s="1">
        <v>1</v>
      </c>
    </row>
    <row r="140" spans="1:8" x14ac:dyDescent="0.25">
      <c r="A140" s="1">
        <v>64</v>
      </c>
      <c r="B140" s="1">
        <v>62</v>
      </c>
      <c r="C140" s="1">
        <v>75</v>
      </c>
      <c r="D140" s="1">
        <v>160</v>
      </c>
      <c r="E140" s="1">
        <v>3</v>
      </c>
      <c r="F140" s="1">
        <v>0</v>
      </c>
      <c r="G140" s="1">
        <v>0</v>
      </c>
      <c r="H140" s="1">
        <v>1</v>
      </c>
    </row>
    <row r="141" spans="1:8" x14ac:dyDescent="0.25">
      <c r="A141" s="1">
        <v>68</v>
      </c>
      <c r="B141" s="1">
        <v>68</v>
      </c>
      <c r="C141" s="1">
        <v>71</v>
      </c>
      <c r="D141" s="1">
        <v>150</v>
      </c>
      <c r="E141" s="1">
        <v>3</v>
      </c>
      <c r="F141" s="1">
        <v>0</v>
      </c>
      <c r="G141" s="1">
        <v>0</v>
      </c>
      <c r="H141" s="1">
        <v>1</v>
      </c>
    </row>
    <row r="142" spans="1:8" x14ac:dyDescent="0.25">
      <c r="A142" s="1">
        <v>68</v>
      </c>
      <c r="B142" s="1">
        <v>64</v>
      </c>
      <c r="C142" s="1">
        <v>69.5</v>
      </c>
      <c r="D142" s="1">
        <v>150</v>
      </c>
      <c r="E142" s="1">
        <v>3</v>
      </c>
      <c r="F142" s="1">
        <v>0</v>
      </c>
      <c r="G142" s="1">
        <v>0</v>
      </c>
      <c r="H142" s="1">
        <v>1</v>
      </c>
    </row>
    <row r="143" spans="1:8" x14ac:dyDescent="0.25">
      <c r="A143" s="1">
        <v>68</v>
      </c>
      <c r="B143" s="1">
        <v>68</v>
      </c>
      <c r="C143" s="1">
        <v>72</v>
      </c>
      <c r="D143" s="1">
        <v>142</v>
      </c>
      <c r="E143" s="1">
        <v>3</v>
      </c>
      <c r="F143" s="1">
        <v>0</v>
      </c>
      <c r="G143" s="1">
        <v>0</v>
      </c>
      <c r="H143" s="1">
        <v>1</v>
      </c>
    </row>
    <row r="144" spans="1:8" x14ac:dyDescent="0.25">
      <c r="A144" s="1">
        <v>74</v>
      </c>
      <c r="B144" s="1">
        <v>70</v>
      </c>
      <c r="C144" s="1">
        <v>73</v>
      </c>
      <c r="D144" s="1">
        <v>155</v>
      </c>
      <c r="E144" s="1">
        <v>3</v>
      </c>
      <c r="F144" s="1">
        <v>0</v>
      </c>
      <c r="G144" s="1">
        <v>0</v>
      </c>
      <c r="H144" s="1">
        <v>1</v>
      </c>
    </row>
    <row r="145" spans="1:8" x14ac:dyDescent="0.25">
      <c r="A145" s="1">
        <v>76</v>
      </c>
      <c r="B145" s="1">
        <v>76</v>
      </c>
      <c r="C145" s="1">
        <v>74</v>
      </c>
      <c r="D145" s="1">
        <v>148</v>
      </c>
      <c r="E145" s="1">
        <v>3</v>
      </c>
      <c r="F145" s="1">
        <v>0</v>
      </c>
      <c r="G145" s="1">
        <v>0</v>
      </c>
      <c r="H145" s="1">
        <v>1</v>
      </c>
    </row>
    <row r="146" spans="1:8" x14ac:dyDescent="0.25">
      <c r="A146" s="1">
        <v>78</v>
      </c>
      <c r="B146" s="1">
        <v>76</v>
      </c>
      <c r="C146" s="1">
        <v>72</v>
      </c>
      <c r="D146" s="1">
        <v>180</v>
      </c>
      <c r="E146" s="1">
        <v>3</v>
      </c>
      <c r="F146" s="1">
        <v>0</v>
      </c>
      <c r="G146" s="1">
        <v>0</v>
      </c>
      <c r="H146" s="1">
        <v>1</v>
      </c>
    </row>
    <row r="147" spans="1:8" x14ac:dyDescent="0.25">
      <c r="A147" s="1">
        <v>62</v>
      </c>
      <c r="B147" s="1">
        <v>66</v>
      </c>
      <c r="C147" s="1">
        <v>65</v>
      </c>
      <c r="D147" s="1">
        <v>122</v>
      </c>
      <c r="E147" s="1">
        <v>3</v>
      </c>
      <c r="F147" s="1">
        <v>0</v>
      </c>
      <c r="G147" s="1">
        <v>0</v>
      </c>
      <c r="H147" s="1">
        <v>0</v>
      </c>
    </row>
    <row r="148" spans="1:8" x14ac:dyDescent="0.25">
      <c r="A148" s="1">
        <v>64</v>
      </c>
      <c r="B148" s="1">
        <v>60</v>
      </c>
      <c r="C148" s="1">
        <v>66</v>
      </c>
      <c r="D148" s="1">
        <v>130</v>
      </c>
      <c r="E148" s="1">
        <v>3</v>
      </c>
      <c r="F148" s="1">
        <v>0</v>
      </c>
      <c r="G148" s="1">
        <v>0</v>
      </c>
      <c r="H148" s="1">
        <v>0</v>
      </c>
    </row>
    <row r="149" spans="1:8" x14ac:dyDescent="0.25">
      <c r="A149" s="1">
        <v>86</v>
      </c>
      <c r="B149" s="1">
        <v>84</v>
      </c>
      <c r="C149" s="1">
        <v>67</v>
      </c>
      <c r="D149" s="1">
        <v>150</v>
      </c>
      <c r="E149" s="1">
        <v>3</v>
      </c>
      <c r="F149" s="1">
        <v>0</v>
      </c>
      <c r="G149" s="1">
        <v>0</v>
      </c>
      <c r="H149" s="1">
        <v>0</v>
      </c>
    </row>
    <row r="150" spans="1:8" x14ac:dyDescent="0.25">
      <c r="A150" s="1">
        <v>87</v>
      </c>
      <c r="B150" s="1">
        <v>84</v>
      </c>
      <c r="C150" s="1">
        <v>63</v>
      </c>
      <c r="D150" s="1">
        <v>95</v>
      </c>
      <c r="E150" s="1">
        <v>3</v>
      </c>
      <c r="F150" s="1">
        <v>0</v>
      </c>
      <c r="G150" s="1">
        <v>0</v>
      </c>
      <c r="H150" s="1">
        <v>0</v>
      </c>
    </row>
    <row r="151" spans="1:8" x14ac:dyDescent="0.25">
      <c r="A151" s="1">
        <v>62</v>
      </c>
      <c r="B151" s="1">
        <v>76</v>
      </c>
      <c r="C151" s="1">
        <v>73.5</v>
      </c>
      <c r="D151" s="1">
        <v>160</v>
      </c>
      <c r="E151" s="1">
        <v>3</v>
      </c>
      <c r="F151" s="1">
        <v>1</v>
      </c>
      <c r="G151" s="1">
        <v>1</v>
      </c>
      <c r="H151" s="1">
        <v>1</v>
      </c>
    </row>
    <row r="152" spans="1:8" x14ac:dyDescent="0.25">
      <c r="A152" s="1">
        <v>70</v>
      </c>
      <c r="B152" s="1">
        <v>72</v>
      </c>
      <c r="C152" s="1">
        <v>73</v>
      </c>
      <c r="D152" s="1">
        <v>170</v>
      </c>
      <c r="E152" s="1">
        <v>3</v>
      </c>
      <c r="F152" s="1">
        <v>1</v>
      </c>
      <c r="G152" s="1">
        <v>1</v>
      </c>
      <c r="H152" s="1">
        <v>1</v>
      </c>
    </row>
    <row r="153" spans="1:8" x14ac:dyDescent="0.25">
      <c r="A153" s="1">
        <v>92</v>
      </c>
      <c r="B153" s="1">
        <v>84</v>
      </c>
      <c r="C153" s="1">
        <v>70</v>
      </c>
      <c r="D153" s="1">
        <v>153</v>
      </c>
      <c r="E153" s="1">
        <v>3</v>
      </c>
      <c r="F153" s="1">
        <v>1</v>
      </c>
      <c r="G153" s="1">
        <v>1</v>
      </c>
      <c r="H153" s="1">
        <v>1</v>
      </c>
    </row>
    <row r="154" spans="1:8" x14ac:dyDescent="0.25">
      <c r="A154" s="1">
        <v>72</v>
      </c>
      <c r="B154" s="1">
        <v>74</v>
      </c>
      <c r="C154" s="1">
        <v>68</v>
      </c>
      <c r="D154" s="1">
        <v>155</v>
      </c>
      <c r="E154" s="1">
        <v>3</v>
      </c>
      <c r="F154" s="1">
        <v>0</v>
      </c>
      <c r="G154" s="1">
        <v>1</v>
      </c>
      <c r="H154" s="1">
        <v>1</v>
      </c>
    </row>
    <row r="155" spans="1:8" x14ac:dyDescent="0.25">
      <c r="A155" s="1">
        <v>76</v>
      </c>
      <c r="B155" s="1">
        <v>76</v>
      </c>
      <c r="C155" s="1">
        <v>62</v>
      </c>
      <c r="D155" s="1">
        <v>108</v>
      </c>
      <c r="E155" s="1">
        <v>3</v>
      </c>
      <c r="F155" s="1">
        <v>0</v>
      </c>
      <c r="G155" s="1">
        <v>1</v>
      </c>
      <c r="H155" s="1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2014-10-23T03:25:48Z</cp:lastPrinted>
  <dcterms:created xsi:type="dcterms:W3CDTF">2014-10-19T10:59:08Z</dcterms:created>
  <dcterms:modified xsi:type="dcterms:W3CDTF">2014-10-23T03:44:59Z</dcterms:modified>
</cp:coreProperties>
</file>