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I:\0\0H2018\0-Stat\5Projects\2018-ASA\2-References\CPS\"/>
    </mc:Choice>
  </mc:AlternateContent>
  <bookViews>
    <workbookView xWindow="0" yWindow="0" windowWidth="25125" windowHeight="11835" activeTab="2"/>
  </bookViews>
  <sheets>
    <sheet name="hinc01" sheetId="1" r:id="rId1"/>
    <sheet name="hinc01web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H4" i="3"/>
  <c r="H5" i="3"/>
  <c r="H6" i="3"/>
  <c r="H7" i="3"/>
  <c r="H8" i="3"/>
  <c r="H3" i="3"/>
  <c r="I115" i="2"/>
  <c r="J32" i="2" s="1"/>
  <c r="I101" i="2"/>
  <c r="J31" i="2" s="1"/>
  <c r="K32" i="2"/>
  <c r="K31" i="2"/>
  <c r="K30" i="2"/>
  <c r="J30" i="2"/>
  <c r="K29" i="2"/>
  <c r="J29" i="2"/>
  <c r="K28" i="2"/>
  <c r="K27" i="2"/>
  <c r="K25" i="2"/>
  <c r="J25" i="2"/>
  <c r="K24" i="2"/>
  <c r="K26" i="2"/>
  <c r="I86" i="2"/>
  <c r="I75" i="2"/>
  <c r="I64" i="2"/>
  <c r="J28" i="2" s="1"/>
  <c r="I50" i="2"/>
  <c r="J27" i="2" s="1"/>
  <c r="I37" i="2"/>
  <c r="J26" i="2" s="1"/>
  <c r="I21" i="2"/>
  <c r="J24" i="2" s="1"/>
  <c r="I13" i="2"/>
  <c r="H105" i="2"/>
  <c r="H106" i="2"/>
  <c r="H107" i="2"/>
  <c r="H108" i="2"/>
  <c r="H109" i="2"/>
  <c r="H110" i="2"/>
  <c r="H111" i="2"/>
  <c r="H112" i="2"/>
  <c r="H113" i="2"/>
  <c r="H114" i="2"/>
  <c r="H104" i="2"/>
  <c r="H120" i="2"/>
  <c r="H119" i="2"/>
  <c r="H118" i="2"/>
  <c r="H94" i="2"/>
  <c r="H95" i="2"/>
  <c r="H96" i="2"/>
  <c r="H97" i="2"/>
  <c r="H98" i="2"/>
  <c r="H99" i="2"/>
  <c r="H93" i="2"/>
  <c r="H92" i="2"/>
  <c r="H91" i="2"/>
  <c r="H90" i="2"/>
  <c r="H89" i="2"/>
  <c r="H79" i="2"/>
  <c r="H80" i="2"/>
  <c r="H81" i="2"/>
  <c r="H82" i="2"/>
  <c r="H83" i="2"/>
  <c r="H78" i="2"/>
  <c r="H69" i="2"/>
  <c r="H70" i="2"/>
  <c r="H71" i="2"/>
  <c r="H72" i="2"/>
  <c r="H73" i="2"/>
  <c r="H68" i="2"/>
  <c r="H67" i="2"/>
  <c r="H61" i="2"/>
  <c r="H60" i="2"/>
  <c r="H59" i="2"/>
  <c r="H58" i="2"/>
  <c r="H57" i="2"/>
  <c r="H56" i="2"/>
  <c r="H55" i="2"/>
  <c r="H54" i="2"/>
  <c r="H53" i="2"/>
  <c r="H42" i="2"/>
  <c r="H43" i="2"/>
  <c r="H44" i="2"/>
  <c r="H45" i="2"/>
  <c r="H46" i="2"/>
  <c r="H47" i="2"/>
  <c r="H48" i="2"/>
  <c r="H41" i="2"/>
  <c r="H40" i="2"/>
  <c r="H26" i="2"/>
  <c r="H27" i="2"/>
  <c r="H28" i="2"/>
  <c r="H29" i="2"/>
  <c r="H30" i="2"/>
  <c r="H31" i="2"/>
  <c r="H32" i="2"/>
  <c r="H33" i="2"/>
  <c r="H34" i="2"/>
  <c r="H35" i="2"/>
  <c r="H36" i="2"/>
  <c r="H25" i="2"/>
  <c r="H24" i="2"/>
  <c r="H11" i="2"/>
  <c r="H19" i="2"/>
  <c r="H18" i="2"/>
  <c r="H17" i="2"/>
  <c r="H16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41" i="2"/>
  <c r="I42" i="2"/>
  <c r="I43" i="2"/>
  <c r="I44" i="2"/>
  <c r="I45" i="2"/>
  <c r="I46" i="2"/>
  <c r="I47" i="2"/>
  <c r="I48" i="2"/>
  <c r="I54" i="2"/>
  <c r="I55" i="2"/>
  <c r="I56" i="2"/>
  <c r="I57" i="2"/>
  <c r="I58" i="2"/>
  <c r="I59" i="2"/>
  <c r="I60" i="2"/>
  <c r="I61" i="2"/>
  <c r="I68" i="2"/>
  <c r="I69" i="2"/>
  <c r="I70" i="2"/>
  <c r="I71" i="2"/>
  <c r="I72" i="2"/>
  <c r="I73" i="2"/>
  <c r="I79" i="2"/>
  <c r="I80" i="2"/>
  <c r="I81" i="2"/>
  <c r="I82" i="2"/>
  <c r="I83" i="2"/>
  <c r="I90" i="2"/>
  <c r="I91" i="2"/>
  <c r="I92" i="2"/>
  <c r="I93" i="2"/>
  <c r="I94" i="2"/>
  <c r="I95" i="2"/>
  <c r="I96" i="2"/>
  <c r="I97" i="2"/>
  <c r="I98" i="2"/>
  <c r="I99" i="2"/>
  <c r="I105" i="2"/>
  <c r="I106" i="2"/>
  <c r="I107" i="2"/>
  <c r="I108" i="2"/>
  <c r="I109" i="2"/>
  <c r="I110" i="2"/>
  <c r="I111" i="2"/>
  <c r="I112" i="2"/>
  <c r="I113" i="2"/>
  <c r="I114" i="2"/>
  <c r="I119" i="2"/>
  <c r="I120" i="2"/>
  <c r="I118" i="2"/>
  <c r="I104" i="2"/>
  <c r="I89" i="2"/>
  <c r="I78" i="2"/>
  <c r="I67" i="2"/>
  <c r="I53" i="2"/>
  <c r="I40" i="2"/>
  <c r="I24" i="2"/>
  <c r="I16" i="2"/>
  <c r="I11" i="2"/>
</calcChain>
</file>

<file path=xl/sharedStrings.xml><?xml version="1.0" encoding="utf-8"?>
<sst xmlns="http://schemas.openxmlformats.org/spreadsheetml/2006/main" count="1013" uniqueCount="183">
  <si>
    <t>Table with row headers in column A and column headers in rows 8 through 9, 12 through 13, 19 through 20, 35 through 36, 47 through 48, 60 through 61, 71 through 72, 81 through 82, 95 through 96, and 109 through 110</t>
  </si>
  <si>
    <t>HINC-01. Selected Characteristics of Households, by Total Money Income in 2017</t>
  </si>
  <si>
    <t>For information on confidentiality protection, sampling error, nonsampling error, and definitions, see www2.census.gov/programs-surveys/cps/techdocs/cpsmar18.pdf</t>
  </si>
  <si>
    <t>Source: U.S. Census Bureau, Current Population Survey, 2018 Annual Social and Economic Supplement.</t>
  </si>
  <si>
    <t>(Numbers in thousands. Households as of March of the following year. A.O.I.C. stands for alone or in combination. Median income is calculated using $2,500 income intervals.</t>
  </si>
  <si>
    <t>The Gini index is calculated using micro-sorted data. Medians falling in the upper open-ended interval are plugged with "$250,000".  Standard errors calculated using replicate weights)</t>
  </si>
  <si>
    <t>All Races</t>
  </si>
  <si>
    <t>Characteristic</t>
  </si>
  <si>
    <t>Under $5,000</t>
  </si>
  <si>
    <t>$5,000 to  $9,999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</si>
  <si>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</si>
  <si>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</si>
  <si>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</si>
  <si>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</si>
  <si>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</si>
  <si>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</si>
  <si>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</si>
  <si>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</si>
  <si>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$54,999</t>
  </si>
  <si>
    <t>$55,000 to $59,999</t>
  </si>
  <si>
    <t>$60,000 to $64,999</t>
  </si>
  <si>
    <t>$65,000 to $69,999</t>
  </si>
  <si>
    <t>$70,000 to $74,999</t>
  </si>
  <si>
    <t>$75,000 to $79,999</t>
  </si>
  <si>
    <t>$80,000 to $84,999</t>
  </si>
  <si>
    <t>$85,000 to $89,999</t>
  </si>
  <si>
    <t>$90,000 to $94,999</t>
  </si>
  <si>
    <t>$95,000 to $99,999</t>
  </si>
  <si>
    <t>$100,000 to $104,999</t>
  </si>
  <si>
    <t>$105,000 to $109,999</t>
  </si>
  <si>
    <t>$110,000 to $114,999</t>
  </si>
  <si>
    <t>$115,000 to $119,999</t>
  </si>
  <si>
    <t>$120,000 to $124,999</t>
  </si>
  <si>
    <t>$125,000 to $129,999</t>
  </si>
  <si>
    <t>$130,000 to $134,999</t>
  </si>
  <si>
    <t>$135,000 to $139,999</t>
  </si>
  <si>
    <t>$140,000 to $144,999</t>
  </si>
  <si>
    <t>$145,000 to $149,999</t>
  </si>
  <si>
    <t>$150,000 to $154,999</t>
  </si>
  <si>
    <t>$155,000 to $159,999</t>
  </si>
  <si>
    <t>$160,000 to $164,999</t>
  </si>
  <si>
    <t>$165,000 to $169,999</t>
  </si>
  <si>
    <t>$170,000 to $174,999</t>
  </si>
  <si>
    <t>$175,000 to $179,999</t>
  </si>
  <si>
    <t>$180,000 to $184,999</t>
  </si>
  <si>
    <t>$185,000 to $189,999</t>
  </si>
  <si>
    <t>$190,000 to $194,999</t>
  </si>
  <si>
    <t>$195,000 to $199,999</t>
  </si>
  <si>
    <t>$200,000 and over</t>
  </si>
  <si>
    <t>Median income</t>
  </si>
  <si>
    <t>Mean income</t>
  </si>
  <si>
    <t>Gini ratio</t>
  </si>
  <si>
    <t>Income per household member</t>
  </si>
  <si>
    <t>Value
(Dol.)</t>
  </si>
  <si>
    <t>Standard
error (Dol.)</t>
  </si>
  <si>
    <t>Ratio</t>
  </si>
  <si>
    <t>Standard
error</t>
  </si>
  <si>
    <t>All Households</t>
  </si>
  <si>
    <t>TYPE OF RESIDENCE</t>
  </si>
  <si>
    <t>Inside metropolitan statistical areas</t>
  </si>
  <si>
    <r>
      <t>..</t>
    </r>
    <r>
      <rPr>
        <sz val="8"/>
        <rFont val="Arial"/>
        <family val="2"/>
      </rPr>
      <t>Inside principal cities</t>
    </r>
  </si>
  <si>
    <r>
      <t>..</t>
    </r>
    <r>
      <rPr>
        <sz val="8"/>
        <rFont val="Arial"/>
        <family val="2"/>
      </rPr>
      <t>Outside principal cities</t>
    </r>
  </si>
  <si>
    <t>Outside metropolitan statistical areas (4)</t>
  </si>
  <si>
    <t>REGION/DIVISIONS</t>
  </si>
  <si>
    <t>Northeast</t>
  </si>
  <si>
    <r>
      <t>..</t>
    </r>
    <r>
      <rPr>
        <sz val="8"/>
        <rFont val="Arial"/>
        <family val="2"/>
      </rPr>
      <t>New England</t>
    </r>
  </si>
  <si>
    <r>
      <t>..</t>
    </r>
    <r>
      <rPr>
        <sz val="8"/>
        <rFont val="Arial"/>
        <family val="2"/>
      </rPr>
      <t>Middle Atlantic</t>
    </r>
  </si>
  <si>
    <t>Midwest</t>
  </si>
  <si>
    <r>
      <t>..</t>
    </r>
    <r>
      <rPr>
        <sz val="8"/>
        <rFont val="Arial"/>
        <family val="2"/>
      </rPr>
      <t>East North Central</t>
    </r>
  </si>
  <si>
    <r>
      <t>..</t>
    </r>
    <r>
      <rPr>
        <sz val="8"/>
        <rFont val="Arial"/>
        <family val="2"/>
      </rPr>
      <t>West North Central</t>
    </r>
  </si>
  <si>
    <t>South</t>
  </si>
  <si>
    <r>
      <t>..</t>
    </r>
    <r>
      <rPr>
        <sz val="8"/>
        <rFont val="Arial"/>
        <family val="2"/>
      </rPr>
      <t>South Atlantic</t>
    </r>
  </si>
  <si>
    <r>
      <t>..</t>
    </r>
    <r>
      <rPr>
        <sz val="8"/>
        <rFont val="Arial"/>
        <family val="2"/>
      </rPr>
      <t>East South Central</t>
    </r>
  </si>
  <si>
    <r>
      <t>..</t>
    </r>
    <r>
      <rPr>
        <sz val="8"/>
        <rFont val="Arial"/>
        <family val="2"/>
      </rPr>
      <t>West South Central</t>
    </r>
  </si>
  <si>
    <t>West</t>
  </si>
  <si>
    <r>
      <t>..</t>
    </r>
    <r>
      <rPr>
        <sz val="8"/>
        <rFont val="Arial"/>
        <family val="2"/>
      </rPr>
      <t>Mountain</t>
    </r>
  </si>
  <si>
    <r>
      <t>..</t>
    </r>
    <r>
      <rPr>
        <sz val="8"/>
        <rFont val="Arial"/>
        <family val="2"/>
      </rPr>
      <t>Pacific</t>
    </r>
  </si>
  <si>
    <t>TYPE OF HOUSEHOLD</t>
  </si>
  <si>
    <t>Family households</t>
  </si>
  <si>
    <r>
      <t>.</t>
    </r>
    <r>
      <rPr>
        <sz val="8"/>
        <rFont val="Arial"/>
        <family val="2"/>
      </rPr>
      <t>Married-couple families</t>
    </r>
  </si>
  <si>
    <r>
      <t>.</t>
    </r>
    <r>
      <rPr>
        <sz val="8"/>
        <rFont val="Arial"/>
        <family val="2"/>
      </rPr>
      <t>Male householder, nsp</t>
    </r>
  </si>
  <si>
    <r>
      <t>.</t>
    </r>
    <r>
      <rPr>
        <sz val="8"/>
        <rFont val="Arial"/>
        <family val="2"/>
      </rPr>
      <t>Female householder, nsp</t>
    </r>
  </si>
  <si>
    <t>Nonfamily households</t>
  </si>
  <si>
    <r>
      <t>.</t>
    </r>
    <r>
      <rPr>
        <sz val="8"/>
        <rFont val="Arial"/>
        <family val="2"/>
      </rPr>
      <t>Male householder</t>
    </r>
  </si>
  <si>
    <r>
      <t>..</t>
    </r>
    <r>
      <rPr>
        <sz val="8"/>
        <rFont val="Arial"/>
        <family val="2"/>
      </rPr>
      <t>Living alone</t>
    </r>
  </si>
  <si>
    <r>
      <t>.</t>
    </r>
    <r>
      <rPr>
        <sz val="8"/>
        <rFont val="Arial"/>
        <family val="2"/>
      </rPr>
      <t>Female householder</t>
    </r>
  </si>
  <si>
    <r>
      <t>..</t>
    </r>
    <r>
      <rPr>
        <sz val="8"/>
        <rFont val="Arial"/>
        <family val="2"/>
      </rPr>
      <t>Living alone </t>
    </r>
  </si>
  <si>
    <t>AGE OF HOUSEHOLDER</t>
  </si>
  <si>
    <t>Under 65 years</t>
  </si>
  <si>
    <r>
      <t>..</t>
    </r>
    <r>
      <rPr>
        <sz val="8"/>
        <rFont val="Arial"/>
        <family val="2"/>
      </rPr>
      <t>15 to 24 years</t>
    </r>
  </si>
  <si>
    <r>
      <t>..</t>
    </r>
    <r>
      <rPr>
        <sz val="8"/>
        <rFont val="Arial"/>
        <family val="2"/>
      </rPr>
      <t>25 to 34 years</t>
    </r>
  </si>
  <si>
    <r>
      <t>..</t>
    </r>
    <r>
      <rPr>
        <sz val="8"/>
        <rFont val="Arial"/>
        <family val="2"/>
      </rPr>
      <t>35 to 44 years</t>
    </r>
  </si>
  <si>
    <r>
      <t>..</t>
    </r>
    <r>
      <rPr>
        <sz val="8"/>
        <rFont val="Arial"/>
        <family val="2"/>
      </rPr>
      <t>45 to 54 years</t>
    </r>
  </si>
  <si>
    <r>
      <t>..</t>
    </r>
    <r>
      <rPr>
        <sz val="8"/>
        <rFont val="Arial"/>
        <family val="2"/>
      </rPr>
      <t>55 to 64 years</t>
    </r>
  </si>
  <si>
    <t>65 years and over</t>
  </si>
  <si>
    <r>
      <t>..</t>
    </r>
    <r>
      <rPr>
        <sz val="8"/>
        <rFont val="Arial"/>
        <family val="2"/>
      </rPr>
      <t>65 to 74 years</t>
    </r>
  </si>
  <si>
    <r>
      <t>..</t>
    </r>
    <r>
      <rPr>
        <sz val="8"/>
        <rFont val="Arial"/>
        <family val="2"/>
      </rPr>
      <t>75 years and over</t>
    </r>
  </si>
  <si>
    <t>Mean age of householder</t>
  </si>
  <si>
    <t>(X)</t>
  </si>
  <si>
    <t>SIZE OF HOUSEHOLD</t>
  </si>
  <si>
    <t>One person</t>
  </si>
  <si>
    <t>Two people</t>
  </si>
  <si>
    <t>Three people</t>
  </si>
  <si>
    <t>Four people</t>
  </si>
  <si>
    <t>Five people</t>
  </si>
  <si>
    <t>Six people</t>
  </si>
  <si>
    <t>Seven people or more</t>
  </si>
  <si>
    <t>Mean size of household</t>
  </si>
  <si>
    <t>NUMBER OF EARNERS</t>
  </si>
  <si>
    <t>No earners</t>
  </si>
  <si>
    <t>One earner</t>
  </si>
  <si>
    <t>Two earners or more</t>
  </si>
  <si>
    <r>
      <t>..</t>
    </r>
    <r>
      <rPr>
        <sz val="8"/>
        <rFont val="Arial"/>
        <family val="2"/>
      </rPr>
      <t>Two earners</t>
    </r>
  </si>
  <si>
    <r>
      <t>..</t>
    </r>
    <r>
      <rPr>
        <sz val="8"/>
        <rFont val="Arial"/>
        <family val="2"/>
      </rPr>
      <t>Three earners</t>
    </r>
  </si>
  <si>
    <r>
      <t>..</t>
    </r>
    <r>
      <rPr>
        <sz val="8"/>
        <rFont val="Arial"/>
        <family val="2"/>
      </rPr>
      <t>Four earners or more</t>
    </r>
  </si>
  <si>
    <t>Mean number of earners</t>
  </si>
  <si>
    <t>WORK EXPERIENCE OF HOUSEHOLDER</t>
  </si>
  <si>
    <r>
      <t>....</t>
    </r>
    <r>
      <rPr>
        <sz val="8"/>
        <rFont val="Arial"/>
        <family val="2"/>
      </rPr>
      <t>Total</t>
    </r>
  </si>
  <si>
    <t>Worked</t>
  </si>
  <si>
    <r>
      <t>.</t>
    </r>
    <r>
      <rPr>
        <sz val="8"/>
        <rFont val="Arial"/>
        <family val="2"/>
      </rPr>
      <t>Worked at full time jobs</t>
    </r>
  </si>
  <si>
    <r>
      <t>...</t>
    </r>
    <r>
      <rPr>
        <sz val="8"/>
        <rFont val="Arial"/>
        <family val="2"/>
      </rPr>
      <t>50 weeks or more</t>
    </r>
  </si>
  <si>
    <r>
      <t>...</t>
    </r>
    <r>
      <rPr>
        <sz val="8"/>
        <rFont val="Arial"/>
        <family val="2"/>
      </rPr>
      <t>27 to 49 weeks</t>
    </r>
  </si>
  <si>
    <r>
      <t>...</t>
    </r>
    <r>
      <rPr>
        <sz val="8"/>
        <rFont val="Arial"/>
        <family val="2"/>
      </rPr>
      <t>26 weeks or less</t>
    </r>
  </si>
  <si>
    <r>
      <t>.</t>
    </r>
    <r>
      <rPr>
        <sz val="8"/>
        <rFont val="Arial"/>
        <family val="2"/>
      </rPr>
      <t>Worked at part time jobs</t>
    </r>
  </si>
  <si>
    <r>
      <t>...</t>
    </r>
    <r>
      <rPr>
        <sz val="8"/>
        <rFont val="Arial"/>
        <family val="2"/>
      </rPr>
      <t>50 weeks or more </t>
    </r>
  </si>
  <si>
    <r>
      <t>...</t>
    </r>
    <r>
      <rPr>
        <sz val="8"/>
        <rFont val="Arial"/>
        <family val="2"/>
      </rPr>
      <t>27 to 49 weeks </t>
    </r>
  </si>
  <si>
    <r>
      <t>...</t>
    </r>
    <r>
      <rPr>
        <sz val="8"/>
        <rFont val="Arial"/>
        <family val="2"/>
      </rPr>
      <t>26 weeks or less </t>
    </r>
  </si>
  <si>
    <t>Did not work</t>
  </si>
  <si>
    <t>EDUCATIONAL ATTAINMENT OF HOUSEHOLDER</t>
  </si>
  <si>
    <r>
      <t>....</t>
    </r>
    <r>
      <rPr>
        <sz val="8"/>
        <rFont val="Arial"/>
        <family val="2"/>
      </rPr>
      <t>Total, 25 years and over</t>
    </r>
  </si>
  <si>
    <t>Less than 9th grade</t>
  </si>
  <si>
    <t>9th to 12th grade, no diploma</t>
  </si>
  <si>
    <t>High school graduate (includes equivalency)</t>
  </si>
  <si>
    <t>Some college, no degree</t>
  </si>
  <si>
    <t>Associate degree</t>
  </si>
  <si>
    <t>Bachelor's degree or more</t>
  </si>
  <si>
    <r>
      <t>..</t>
    </r>
    <r>
      <rPr>
        <sz val="8"/>
        <rFont val="Arial"/>
        <family val="2"/>
      </rPr>
      <t>Bachelor's degree</t>
    </r>
  </si>
  <si>
    <r>
      <t>..</t>
    </r>
    <r>
      <rPr>
        <sz val="8"/>
        <rFont val="Arial"/>
        <family val="2"/>
      </rPr>
      <t>Master's degree</t>
    </r>
  </si>
  <si>
    <r>
      <t>..</t>
    </r>
    <r>
      <rPr>
        <sz val="8"/>
        <rFont val="Arial"/>
        <family val="2"/>
      </rPr>
      <t>Professional degree</t>
    </r>
  </si>
  <si>
    <r>
      <t>..</t>
    </r>
    <r>
      <rPr>
        <sz val="8"/>
        <rFont val="Arial"/>
        <family val="2"/>
      </rPr>
      <t>Doctorate degree</t>
    </r>
  </si>
  <si>
    <t>TENURE</t>
  </si>
  <si>
    <t>Owner Occupied</t>
  </si>
  <si>
    <t>Renter Occupied</t>
  </si>
  <si>
    <t>Occupier Paid No Cash Rent</t>
  </si>
  <si>
    <t xml:space="preserve">Total </t>
  </si>
  <si>
    <t>Mean/ Median</t>
  </si>
  <si>
    <t>% Col #</t>
  </si>
  <si>
    <t>Fraction</t>
  </si>
  <si>
    <t>Total #</t>
  </si>
  <si>
    <t>Count</t>
  </si>
  <si>
    <t>Source: https://www2.census.gov/programs-surveys/cps/tables/hinc-01/2018/hinc01_1.xls</t>
  </si>
  <si>
    <t>Source: https://www.census.gov/data/tables/time-series/demo/income-poverty/cps-hinc/hinc-01.html</t>
  </si>
  <si>
    <t xml:space="preserve">           see www2.census.gov/programs-surveys/cps/techdocs/cpsmar18.pdf</t>
  </si>
  <si>
    <t xml:space="preserve">For information on confidentiality protection, sampling error, nonsampling error, and definitions, </t>
  </si>
  <si>
    <t xml:space="preserve">(Numbers in thousands. Households as of March of the following year. A.O.I.C. stands for alone or in combination. </t>
  </si>
  <si>
    <t xml:space="preserve">           Median income is calculated using $2,500 income intervals.</t>
  </si>
  <si>
    <t xml:space="preserve">The Gini index is calculated using micro-sorted data. Medians falling in the upper open-ended interval </t>
  </si>
  <si>
    <t xml:space="preserve">           are plugged with $250,000.   Standard errors calculated using replicate weights)</t>
  </si>
  <si>
    <t>Difference</t>
  </si>
  <si>
    <t>Household Characteristic</t>
  </si>
  <si>
    <t>TENURE [Housing]</t>
  </si>
  <si>
    <t>Age of Householder</t>
  </si>
  <si>
    <t>Size of Household</t>
  </si>
  <si>
    <t>Number of Earners</t>
  </si>
  <si>
    <t>Work Experience of Householder</t>
  </si>
  <si>
    <t>Education of Householder</t>
  </si>
  <si>
    <t>Tenure [Housing]</t>
  </si>
  <si>
    <t>TYPE OF RESIDENCE [City vs Rural]</t>
  </si>
  <si>
    <t>Type of Residence [City vs. Rural]</t>
  </si>
  <si>
    <t>TYPE OF HOUSEHOLD [Marital; Gender]</t>
  </si>
  <si>
    <t>Type of Household [Marital; Gender]</t>
  </si>
  <si>
    <t>REGION/DIVISIONS [of US]</t>
  </si>
  <si>
    <t>Region/Divisions [of US]</t>
  </si>
  <si>
    <t>Dollars</t>
  </si>
  <si>
    <t>Mean $</t>
  </si>
  <si>
    <t>Difference in Mean Incomes</t>
  </si>
  <si>
    <t>2017 US: Difference in Mean Incomes</t>
  </si>
  <si>
    <t>by US Household Characteristics</t>
  </si>
  <si>
    <t>Difference in 2017 Mean Incomes</t>
  </si>
  <si>
    <t>Work Status of Householder</t>
  </si>
  <si>
    <t>Differences in 2017 Mean Incomes</t>
  </si>
  <si>
    <r>
      <t>*..</t>
    </r>
    <r>
      <rPr>
        <sz val="8"/>
        <rFont val="Arial"/>
        <family val="2"/>
      </rPr>
      <t>Two earners</t>
    </r>
  </si>
  <si>
    <r>
      <t xml:space="preserve"> ..</t>
    </r>
    <r>
      <rPr>
        <sz val="8"/>
        <rFont val="Arial"/>
        <family val="2"/>
      </rPr>
      <t>Three earners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</si>
</sst>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#0.000"/>
    <numFmt numFmtId="169" formatCode="##0.0000"/>
    <numFmt numFmtId="170" formatCode="##0.00"/>
    <numFmt numFmtId="171" formatCode="#,##0.000"/>
    <numFmt numFmtId="172" formatCode="&quot;$&quot;#,##0"/>
  </numFmts>
  <fonts count="3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Calibri"/>
      <family val="2"/>
      <scheme val="minor"/>
    </font>
    <font>
      <sz val="7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36AF6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/>
      <right/>
      <top style="thin">
        <color rgb="FFAAC1D9"/>
      </top>
      <bottom/>
      <diagonal/>
    </border>
    <border>
      <left/>
      <right style="thin">
        <color rgb="FFAAC1D9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42">
    <xf numFmtId="0" fontId="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4" applyNumberFormat="0" applyAlignment="0" applyProtection="0"/>
    <xf numFmtId="0" fontId="22" fillId="8" borderId="7" applyNumberFormat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6" borderId="4" applyNumberFormat="0" applyAlignment="0" applyProtection="0"/>
    <xf numFmtId="0" fontId="21" fillId="0" borderId="6" applyNumberFormat="0" applyFill="0" applyAlignment="0" applyProtection="0"/>
    <xf numFmtId="0" fontId="17" fillId="5" borderId="0" applyNumberFormat="0" applyBorder="0" applyAlignment="0" applyProtection="0"/>
    <xf numFmtId="0" fontId="10" fillId="9" borderId="8" applyNumberFormat="0" applyFon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NumberFormat="1" applyFont="1" applyFill="1" applyBorder="1" applyAlignment="1" applyProtection="1"/>
    <xf numFmtId="0" fontId="4" fillId="34" borderId="0" xfId="0" applyNumberFormat="1" applyFont="1" applyFill="1" applyBorder="1" applyAlignment="1" applyProtection="1">
      <alignment horizontal="left" wrapText="1"/>
    </xf>
    <xf numFmtId="0" fontId="5" fillId="34" borderId="0" xfId="0" applyNumberFormat="1" applyFont="1" applyFill="1" applyBorder="1" applyAlignment="1" applyProtection="1">
      <alignment horizontal="left"/>
    </xf>
    <xf numFmtId="0" fontId="6" fillId="34" borderId="0" xfId="0" applyNumberFormat="1" applyFont="1" applyFill="1" applyBorder="1" applyAlignment="1" applyProtection="1">
      <alignment horizontal="left"/>
    </xf>
    <xf numFmtId="0" fontId="7" fillId="34" borderId="0" xfId="0" applyNumberFormat="1" applyFont="1" applyFill="1" applyBorder="1" applyAlignment="1" applyProtection="1">
      <alignment horizontal="left"/>
    </xf>
    <xf numFmtId="0" fontId="8" fillId="34" borderId="0" xfId="0" applyNumberFormat="1" applyFont="1" applyFill="1" applyBorder="1" applyAlignment="1" applyProtection="1">
      <alignment horizontal="left"/>
    </xf>
    <xf numFmtId="0" fontId="1" fillId="35" borderId="10" xfId="0" applyNumberFormat="1" applyFont="1" applyFill="1" applyBorder="1" applyAlignment="1" applyProtection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</xf>
    <xf numFmtId="0" fontId="1" fillId="35" borderId="11" xfId="0" applyNumberFormat="1" applyFont="1" applyFill="1" applyBorder="1" applyAlignment="1" applyProtection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left" wrapText="1"/>
    </xf>
    <xf numFmtId="3" fontId="2" fillId="34" borderId="10" xfId="0" applyNumberFormat="1" applyFont="1" applyFill="1" applyBorder="1" applyAlignment="1" applyProtection="1">
      <alignment horizontal="right" wrapText="1"/>
    </xf>
    <xf numFmtId="168" fontId="2" fillId="34" borderId="10" xfId="0" applyNumberFormat="1" applyFont="1" applyFill="1" applyBorder="1" applyAlignment="1" applyProtection="1">
      <alignment horizontal="right" wrapText="1"/>
    </xf>
    <xf numFmtId="169" fontId="2" fillId="34" borderId="10" xfId="0" applyNumberFormat="1" applyFont="1" applyFill="1" applyBorder="1" applyAlignment="1" applyProtection="1">
      <alignment horizontal="right" wrapText="1"/>
    </xf>
    <xf numFmtId="0" fontId="9" fillId="34" borderId="10" xfId="0" applyNumberFormat="1" applyFont="1" applyFill="1" applyBorder="1" applyAlignment="1" applyProtection="1">
      <alignment horizontal="left" wrapText="1"/>
    </xf>
    <xf numFmtId="170" fontId="2" fillId="34" borderId="10" xfId="0" applyNumberFormat="1" applyFont="1" applyFill="1" applyBorder="1" applyAlignment="1" applyProtection="1">
      <alignment horizontal="right" wrapText="1"/>
    </xf>
    <xf numFmtId="0" fontId="8" fillId="34" borderId="0" xfId="0" applyNumberFormat="1" applyFont="1" applyFill="1" applyBorder="1" applyAlignment="1" applyProtection="1">
      <alignment horizontal="left"/>
    </xf>
    <xf numFmtId="0" fontId="8" fillId="34" borderId="12" xfId="0" applyNumberFormat="1" applyFont="1" applyFill="1" applyBorder="1" applyAlignment="1" applyProtection="1">
      <alignment horizontal="left"/>
    </xf>
    <xf numFmtId="0" fontId="1" fillId="35" borderId="13" xfId="0" applyNumberFormat="1" applyFont="1" applyFill="1" applyBorder="1" applyAlignment="1" applyProtection="1">
      <alignment horizontal="center" vertical="center" wrapText="1"/>
    </xf>
    <xf numFmtId="0" fontId="4" fillId="34" borderId="0" xfId="0" applyNumberFormat="1" applyFont="1" applyFill="1" applyBorder="1" applyAlignment="1" applyProtection="1">
      <alignment horizontal="left" wrapText="1"/>
    </xf>
    <xf numFmtId="0" fontId="8" fillId="34" borderId="0" xfId="0" applyNumberFormat="1" applyFont="1" applyFill="1" applyBorder="1" applyAlignment="1" applyProtection="1">
      <alignment horizontal="left"/>
    </xf>
    <xf numFmtId="0" fontId="7" fillId="34" borderId="0" xfId="0" applyNumberFormat="1" applyFont="1" applyFill="1" applyBorder="1" applyAlignment="1" applyProtection="1">
      <alignment horizontal="left"/>
    </xf>
    <xf numFmtId="0" fontId="6" fillId="34" borderId="0" xfId="0" applyNumberFormat="1" applyFont="1" applyFill="1" applyBorder="1" applyAlignment="1" applyProtection="1">
      <alignment horizontal="left"/>
    </xf>
    <xf numFmtId="0" fontId="5" fillId="34" borderId="0" xfId="0" applyNumberFormat="1" applyFont="1" applyFill="1" applyBorder="1" applyAlignment="1" applyProtection="1">
      <alignment horizontal="left"/>
    </xf>
    <xf numFmtId="0" fontId="8" fillId="34" borderId="12" xfId="0" applyNumberFormat="1" applyFont="1" applyFill="1" applyBorder="1" applyAlignment="1" applyProtection="1">
      <alignment horizontal="left"/>
    </xf>
    <xf numFmtId="0" fontId="1" fillId="35" borderId="11" xfId="0" applyNumberFormat="1" applyFont="1" applyFill="1" applyBorder="1" applyAlignment="1" applyProtection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</xf>
    <xf numFmtId="171" fontId="2" fillId="34" borderId="10" xfId="0" applyNumberFormat="1" applyFont="1" applyFill="1" applyBorder="1" applyAlignment="1" applyProtection="1">
      <alignment horizontal="right" wrapText="1"/>
    </xf>
    <xf numFmtId="0" fontId="1" fillId="35" borderId="0" xfId="0" applyNumberFormat="1" applyFont="1" applyFill="1" applyBorder="1" applyAlignment="1" applyProtection="1">
      <alignment horizontal="center" vertical="center" wrapText="1"/>
    </xf>
    <xf numFmtId="170" fontId="2" fillId="34" borderId="0" xfId="0" applyNumberFormat="1" applyFont="1" applyFill="1" applyBorder="1" applyAlignment="1" applyProtection="1">
      <alignment horizontal="right" wrapText="1"/>
    </xf>
    <xf numFmtId="3" fontId="27" fillId="34" borderId="10" xfId="0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>
      <alignment horizontal="left"/>
    </xf>
    <xf numFmtId="0" fontId="29" fillId="34" borderId="0" xfId="0" applyNumberFormat="1" applyFont="1" applyFill="1" applyBorder="1" applyAlignment="1" applyProtection="1">
      <alignment horizontal="left"/>
    </xf>
    <xf numFmtId="0" fontId="30" fillId="34" borderId="0" xfId="0" applyNumberFormat="1" applyFont="1" applyFill="1" applyBorder="1" applyAlignment="1" applyProtection="1">
      <alignment horizontal="left"/>
    </xf>
    <xf numFmtId="3" fontId="0" fillId="2" borderId="0" xfId="0" applyNumberFormat="1" applyFont="1" applyFill="1" applyBorder="1" applyAlignment="1" applyProtection="1"/>
    <xf numFmtId="0" fontId="2" fillId="34" borderId="0" xfId="0" applyNumberFormat="1" applyFont="1" applyFill="1" applyBorder="1" applyAlignment="1" applyProtection="1">
      <alignment horizontal="left" wrapText="1"/>
    </xf>
    <xf numFmtId="3" fontId="2" fillId="34" borderId="0" xfId="0" applyNumberFormat="1" applyFont="1" applyFill="1" applyBorder="1" applyAlignment="1" applyProtection="1">
      <alignment horizontal="right" wrapText="1"/>
    </xf>
    <xf numFmtId="168" fontId="2" fillId="34" borderId="0" xfId="0" applyNumberFormat="1" applyFont="1" applyFill="1" applyBorder="1" applyAlignment="1" applyProtection="1">
      <alignment horizontal="right" wrapText="1"/>
    </xf>
    <xf numFmtId="0" fontId="9" fillId="34" borderId="0" xfId="0" applyNumberFormat="1" applyFont="1" applyFill="1" applyBorder="1" applyAlignment="1" applyProtection="1">
      <alignment horizontal="left" wrapText="1"/>
    </xf>
    <xf numFmtId="171" fontId="2" fillId="34" borderId="0" xfId="0" applyNumberFormat="1" applyFont="1" applyFill="1" applyBorder="1" applyAlignment="1" applyProtection="1">
      <alignment horizontal="right" wrapText="1"/>
    </xf>
    <xf numFmtId="0" fontId="25" fillId="2" borderId="0" xfId="0" applyNumberFormat="1" applyFont="1" applyFill="1" applyBorder="1" applyAlignment="1" applyProtection="1"/>
    <xf numFmtId="0" fontId="28" fillId="34" borderId="0" xfId="0" applyNumberFormat="1" applyFont="1" applyFill="1" applyBorder="1" applyAlignment="1" applyProtection="1">
      <alignment horizontal="center"/>
    </xf>
    <xf numFmtId="0" fontId="8" fillId="34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172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right"/>
    </xf>
    <xf numFmtId="171" fontId="27" fillId="34" borderId="10" xfId="0" applyNumberFormat="1" applyFont="1" applyFill="1" applyBorder="1" applyAlignment="1" applyProtection="1">
      <alignment horizontal="right" wrapText="1"/>
    </xf>
    <xf numFmtId="0" fontId="25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72" fontId="0" fillId="2" borderId="14" xfId="0" applyNumberFormat="1" applyFont="1" applyFill="1" applyBorder="1" applyAlignment="1" applyProtection="1">
      <alignment horizontal="center"/>
    </xf>
    <xf numFmtId="0" fontId="0" fillId="2" borderId="14" xfId="0" applyNumberFormat="1" applyFont="1" applyFill="1" applyBorder="1" applyAlignment="1" applyProtection="1"/>
    <xf numFmtId="3" fontId="0" fillId="2" borderId="14" xfId="0" applyNumberFormat="1" applyFont="1" applyFill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//www2.census.gov/programs-surveys/cps/techdocs/cpsmar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4"/>
  <sheetViews>
    <sheetView workbookViewId="0">
      <selection sqref="A1:IV1"/>
    </sheetView>
  </sheetViews>
  <sheetFormatPr defaultColWidth="8.85546875" defaultRowHeight="15" x14ac:dyDescent="0.25"/>
  <cols>
    <col min="1" max="1" width="35" style="1" bestFit="1" customWidth="1"/>
    <col min="2" max="51" width="10" style="1" bestFit="1" customWidth="1"/>
    <col min="52" max="16384" width="8.85546875" style="1"/>
  </cols>
  <sheetData>
    <row r="1" spans="1:51" s="2" customFormat="1" ht="3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" customFormat="1" ht="15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1" s="4" customFormat="1" ht="15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1" s="5" customFormat="1" ht="15.75" customHeight="1" x14ac:dyDescent="0.2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s="5" customFormat="1" ht="15.75" customHeight="1" x14ac:dyDescent="0.2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s="5" customFormat="1" ht="15.75" customHeight="1" x14ac:dyDescent="0.2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6" customFormat="1" ht="30" customHeight="1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36" x14ac:dyDescent="0.25">
      <c r="A8" s="18" t="s">
        <v>7</v>
      </c>
      <c r="B8" s="18" t="s">
        <v>144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18" t="s">
        <v>19</v>
      </c>
      <c r="O8" s="18" t="s">
        <v>20</v>
      </c>
      <c r="P8" s="18" t="s">
        <v>21</v>
      </c>
      <c r="Q8" s="18" t="s">
        <v>22</v>
      </c>
      <c r="R8" s="18" t="s">
        <v>23</v>
      </c>
      <c r="S8" s="18" t="s">
        <v>24</v>
      </c>
      <c r="T8" s="18" t="s">
        <v>25</v>
      </c>
      <c r="U8" s="18" t="s">
        <v>26</v>
      </c>
      <c r="V8" s="18" t="s">
        <v>27</v>
      </c>
      <c r="W8" s="18" t="s">
        <v>28</v>
      </c>
      <c r="X8" s="18" t="s">
        <v>29</v>
      </c>
      <c r="Y8" s="18" t="s">
        <v>30</v>
      </c>
      <c r="Z8" s="18" t="s">
        <v>31</v>
      </c>
      <c r="AA8" s="18" t="s">
        <v>32</v>
      </c>
      <c r="AB8" s="18" t="s">
        <v>33</v>
      </c>
      <c r="AC8" s="18" t="s">
        <v>34</v>
      </c>
      <c r="AD8" s="18" t="s">
        <v>35</v>
      </c>
      <c r="AE8" s="18" t="s">
        <v>36</v>
      </c>
      <c r="AF8" s="18" t="s">
        <v>37</v>
      </c>
      <c r="AG8" s="18" t="s">
        <v>38</v>
      </c>
      <c r="AH8" s="18" t="s">
        <v>39</v>
      </c>
      <c r="AI8" s="18" t="s">
        <v>40</v>
      </c>
      <c r="AJ8" s="18" t="s">
        <v>41</v>
      </c>
      <c r="AK8" s="18" t="s">
        <v>42</v>
      </c>
      <c r="AL8" s="18" t="s">
        <v>43</v>
      </c>
      <c r="AM8" s="18" t="s">
        <v>44</v>
      </c>
      <c r="AN8" s="18" t="s">
        <v>45</v>
      </c>
      <c r="AO8" s="18" t="s">
        <v>46</v>
      </c>
      <c r="AP8" s="18" t="s">
        <v>47</v>
      </c>
      <c r="AQ8" s="18" t="s">
        <v>48</v>
      </c>
      <c r="AR8" s="25" t="s">
        <v>49</v>
      </c>
      <c r="AS8" s="26"/>
      <c r="AT8" s="25" t="s">
        <v>50</v>
      </c>
      <c r="AU8" s="26"/>
      <c r="AV8" s="25" t="s">
        <v>51</v>
      </c>
      <c r="AW8" s="26"/>
      <c r="AX8" s="25" t="s">
        <v>52</v>
      </c>
      <c r="AY8" s="26"/>
    </row>
    <row r="9" spans="1:51" ht="24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53</v>
      </c>
      <c r="AS9" s="7" t="s">
        <v>54</v>
      </c>
      <c r="AT9" s="7" t="s">
        <v>53</v>
      </c>
      <c r="AU9" s="7" t="s">
        <v>54</v>
      </c>
      <c r="AV9" s="7" t="s">
        <v>55</v>
      </c>
      <c r="AW9" s="7" t="s">
        <v>56</v>
      </c>
      <c r="AX9" s="7" t="s">
        <v>53</v>
      </c>
      <c r="AY9" s="7" t="s">
        <v>54</v>
      </c>
    </row>
    <row r="10" spans="1:51" x14ac:dyDescent="0.25">
      <c r="A10" s="10" t="s">
        <v>57</v>
      </c>
      <c r="B10" s="11">
        <v>127586</v>
      </c>
      <c r="C10" s="11">
        <v>4218</v>
      </c>
      <c r="D10" s="11">
        <v>3497</v>
      </c>
      <c r="E10" s="11">
        <v>5875</v>
      </c>
      <c r="F10" s="11">
        <v>6091</v>
      </c>
      <c r="G10" s="11">
        <v>6127</v>
      </c>
      <c r="H10" s="11">
        <v>5818</v>
      </c>
      <c r="I10" s="11">
        <v>5952</v>
      </c>
      <c r="J10" s="11">
        <v>5644</v>
      </c>
      <c r="K10" s="11">
        <v>5184</v>
      </c>
      <c r="L10" s="11">
        <v>4898</v>
      </c>
      <c r="M10" s="11">
        <v>5025</v>
      </c>
      <c r="N10" s="11">
        <v>4067</v>
      </c>
      <c r="O10" s="11">
        <v>4077</v>
      </c>
      <c r="P10" s="11">
        <v>4033</v>
      </c>
      <c r="Q10" s="11">
        <v>3786</v>
      </c>
      <c r="R10" s="11">
        <v>3711</v>
      </c>
      <c r="S10" s="11">
        <v>3709</v>
      </c>
      <c r="T10" s="11">
        <v>3054</v>
      </c>
      <c r="U10" s="11">
        <v>2919</v>
      </c>
      <c r="V10" s="11">
        <v>2581</v>
      </c>
      <c r="W10" s="11">
        <v>2838</v>
      </c>
      <c r="X10" s="11">
        <v>2094</v>
      </c>
      <c r="Y10" s="11">
        <v>2207</v>
      </c>
      <c r="Z10" s="11">
        <v>1896</v>
      </c>
      <c r="AA10" s="11">
        <v>1905</v>
      </c>
      <c r="AB10" s="11">
        <v>1817</v>
      </c>
      <c r="AC10" s="11">
        <v>1673</v>
      </c>
      <c r="AD10" s="11">
        <v>1438</v>
      </c>
      <c r="AE10" s="11">
        <v>1355</v>
      </c>
      <c r="AF10" s="11">
        <v>1258</v>
      </c>
      <c r="AG10" s="11">
        <v>1578</v>
      </c>
      <c r="AH10" s="11">
        <v>1031</v>
      </c>
      <c r="AI10" s="11">
        <v>1006</v>
      </c>
      <c r="AJ10" s="11">
        <v>930</v>
      </c>
      <c r="AK10" s="11">
        <v>833</v>
      </c>
      <c r="AL10" s="11">
        <v>819</v>
      </c>
      <c r="AM10" s="11">
        <v>838</v>
      </c>
      <c r="AN10" s="11">
        <v>683</v>
      </c>
      <c r="AO10" s="11">
        <v>658</v>
      </c>
      <c r="AP10" s="11">
        <v>588</v>
      </c>
      <c r="AQ10" s="11">
        <v>9874</v>
      </c>
      <c r="AR10" s="11">
        <v>61372</v>
      </c>
      <c r="AS10" s="11">
        <v>335</v>
      </c>
      <c r="AT10" s="11">
        <v>86220</v>
      </c>
      <c r="AU10" s="11">
        <v>520</v>
      </c>
      <c r="AV10" s="12">
        <v>0.48199999999999998</v>
      </c>
      <c r="AW10" s="13">
        <v>2.0999999999999999E-3</v>
      </c>
      <c r="AX10" s="11">
        <v>34055</v>
      </c>
      <c r="AY10" s="11">
        <v>203</v>
      </c>
    </row>
    <row r="11" spans="1:51" s="6" customFormat="1" ht="15.75" customHeight="1" x14ac:dyDescent="0.2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36" x14ac:dyDescent="0.25">
      <c r="A12" s="18" t="s">
        <v>7</v>
      </c>
      <c r="B12" s="18" t="s">
        <v>144</v>
      </c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8" t="s">
        <v>20</v>
      </c>
      <c r="P12" s="18" t="s">
        <v>21</v>
      </c>
      <c r="Q12" s="18" t="s">
        <v>22</v>
      </c>
      <c r="R12" s="18" t="s">
        <v>23</v>
      </c>
      <c r="S12" s="18" t="s">
        <v>24</v>
      </c>
      <c r="T12" s="18" t="s">
        <v>25</v>
      </c>
      <c r="U12" s="18" t="s">
        <v>26</v>
      </c>
      <c r="V12" s="18" t="s">
        <v>27</v>
      </c>
      <c r="W12" s="18" t="s">
        <v>28</v>
      </c>
      <c r="X12" s="18" t="s">
        <v>29</v>
      </c>
      <c r="Y12" s="18" t="s">
        <v>30</v>
      </c>
      <c r="Z12" s="18" t="s">
        <v>31</v>
      </c>
      <c r="AA12" s="18" t="s">
        <v>32</v>
      </c>
      <c r="AB12" s="18" t="s">
        <v>33</v>
      </c>
      <c r="AC12" s="18" t="s">
        <v>34</v>
      </c>
      <c r="AD12" s="18" t="s">
        <v>35</v>
      </c>
      <c r="AE12" s="18" t="s">
        <v>36</v>
      </c>
      <c r="AF12" s="18" t="s">
        <v>37</v>
      </c>
      <c r="AG12" s="18" t="s">
        <v>38</v>
      </c>
      <c r="AH12" s="18" t="s">
        <v>39</v>
      </c>
      <c r="AI12" s="18" t="s">
        <v>40</v>
      </c>
      <c r="AJ12" s="18" t="s">
        <v>41</v>
      </c>
      <c r="AK12" s="18" t="s">
        <v>42</v>
      </c>
      <c r="AL12" s="18" t="s">
        <v>43</v>
      </c>
      <c r="AM12" s="18" t="s">
        <v>44</v>
      </c>
      <c r="AN12" s="18" t="s">
        <v>45</v>
      </c>
      <c r="AO12" s="18" t="s">
        <v>46</v>
      </c>
      <c r="AP12" s="18" t="s">
        <v>47</v>
      </c>
      <c r="AQ12" s="18" t="s">
        <v>48</v>
      </c>
      <c r="AR12" s="25" t="s">
        <v>49</v>
      </c>
      <c r="AS12" s="26"/>
      <c r="AT12" s="25" t="s">
        <v>50</v>
      </c>
      <c r="AU12" s="26"/>
      <c r="AV12" s="25" t="s">
        <v>51</v>
      </c>
      <c r="AW12" s="26"/>
      <c r="AX12" s="25" t="s">
        <v>52</v>
      </c>
      <c r="AY12" s="26"/>
    </row>
    <row r="13" spans="1:51" ht="2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 t="s">
        <v>53</v>
      </c>
      <c r="AS13" s="7" t="s">
        <v>54</v>
      </c>
      <c r="AT13" s="7" t="s">
        <v>53</v>
      </c>
      <c r="AU13" s="7" t="s">
        <v>54</v>
      </c>
      <c r="AV13" s="7" t="s">
        <v>55</v>
      </c>
      <c r="AW13" s="7" t="s">
        <v>56</v>
      </c>
      <c r="AX13" s="7" t="s">
        <v>53</v>
      </c>
      <c r="AY13" s="7" t="s">
        <v>54</v>
      </c>
    </row>
    <row r="14" spans="1:51" x14ac:dyDescent="0.25">
      <c r="A14" s="10" t="s">
        <v>59</v>
      </c>
      <c r="B14" s="11">
        <v>109734</v>
      </c>
      <c r="C14" s="11">
        <v>3572</v>
      </c>
      <c r="D14" s="11">
        <v>2793</v>
      </c>
      <c r="E14" s="11">
        <v>4781</v>
      </c>
      <c r="F14" s="11">
        <v>4897</v>
      </c>
      <c r="G14" s="11">
        <v>5081</v>
      </c>
      <c r="H14" s="11">
        <v>4842</v>
      </c>
      <c r="I14" s="11">
        <v>4958</v>
      </c>
      <c r="J14" s="11">
        <v>4737</v>
      </c>
      <c r="K14" s="11">
        <v>4303</v>
      </c>
      <c r="L14" s="11">
        <v>4115</v>
      </c>
      <c r="M14" s="11">
        <v>4211</v>
      </c>
      <c r="N14" s="11">
        <v>3474</v>
      </c>
      <c r="O14" s="11">
        <v>3487</v>
      </c>
      <c r="P14" s="11">
        <v>3450</v>
      </c>
      <c r="Q14" s="11">
        <v>3233</v>
      </c>
      <c r="R14" s="11">
        <v>3219</v>
      </c>
      <c r="S14" s="11">
        <v>3212</v>
      </c>
      <c r="T14" s="11">
        <v>2634</v>
      </c>
      <c r="U14" s="11">
        <v>2562</v>
      </c>
      <c r="V14" s="11">
        <v>2241</v>
      </c>
      <c r="W14" s="11">
        <v>2516</v>
      </c>
      <c r="X14" s="11">
        <v>1845</v>
      </c>
      <c r="Y14" s="11">
        <v>1961</v>
      </c>
      <c r="Z14" s="11">
        <v>1633</v>
      </c>
      <c r="AA14" s="11">
        <v>1710</v>
      </c>
      <c r="AB14" s="11">
        <v>1637</v>
      </c>
      <c r="AC14" s="11">
        <v>1511</v>
      </c>
      <c r="AD14" s="11">
        <v>1308</v>
      </c>
      <c r="AE14" s="11">
        <v>1237</v>
      </c>
      <c r="AF14" s="11">
        <v>1137</v>
      </c>
      <c r="AG14" s="11">
        <v>1433</v>
      </c>
      <c r="AH14" s="11">
        <v>937</v>
      </c>
      <c r="AI14" s="11">
        <v>915</v>
      </c>
      <c r="AJ14" s="11">
        <v>866</v>
      </c>
      <c r="AK14" s="11">
        <v>750</v>
      </c>
      <c r="AL14" s="11">
        <v>758</v>
      </c>
      <c r="AM14" s="11">
        <v>770</v>
      </c>
      <c r="AN14" s="11">
        <v>630</v>
      </c>
      <c r="AO14" s="11">
        <v>602</v>
      </c>
      <c r="AP14" s="11">
        <v>523</v>
      </c>
      <c r="AQ14" s="11">
        <v>9254</v>
      </c>
      <c r="AR14" s="11">
        <v>64265</v>
      </c>
      <c r="AS14" s="11">
        <v>590</v>
      </c>
      <c r="AT14" s="11">
        <v>89580</v>
      </c>
      <c r="AU14" s="11">
        <v>565</v>
      </c>
      <c r="AV14" s="12">
        <v>0.48099999999999998</v>
      </c>
      <c r="AW14" s="13">
        <v>2.2000000000000001E-3</v>
      </c>
      <c r="AX14" s="11">
        <v>35114</v>
      </c>
      <c r="AY14" s="11">
        <v>221</v>
      </c>
    </row>
    <row r="15" spans="1:51" x14ac:dyDescent="0.25">
      <c r="A15" s="14" t="s">
        <v>60</v>
      </c>
      <c r="B15" s="11">
        <v>42564</v>
      </c>
      <c r="C15" s="11">
        <v>1749</v>
      </c>
      <c r="D15" s="11">
        <v>1477</v>
      </c>
      <c r="E15" s="11">
        <v>2310</v>
      </c>
      <c r="F15" s="11">
        <v>2198</v>
      </c>
      <c r="G15" s="11">
        <v>2206</v>
      </c>
      <c r="H15" s="11">
        <v>2011</v>
      </c>
      <c r="I15" s="11">
        <v>1994</v>
      </c>
      <c r="J15" s="11">
        <v>2028</v>
      </c>
      <c r="K15" s="11">
        <v>1827</v>
      </c>
      <c r="L15" s="11">
        <v>1646</v>
      </c>
      <c r="M15" s="11">
        <v>1621</v>
      </c>
      <c r="N15" s="11">
        <v>1338</v>
      </c>
      <c r="O15" s="11">
        <v>1271</v>
      </c>
      <c r="P15" s="11">
        <v>1226</v>
      </c>
      <c r="Q15" s="11">
        <v>1142</v>
      </c>
      <c r="R15" s="11">
        <v>1163</v>
      </c>
      <c r="S15" s="11">
        <v>1257</v>
      </c>
      <c r="T15" s="11">
        <v>956</v>
      </c>
      <c r="U15" s="11">
        <v>874</v>
      </c>
      <c r="V15" s="11">
        <v>706</v>
      </c>
      <c r="W15" s="11">
        <v>877</v>
      </c>
      <c r="X15" s="11">
        <v>642</v>
      </c>
      <c r="Y15" s="11">
        <v>626</v>
      </c>
      <c r="Z15" s="11">
        <v>554</v>
      </c>
      <c r="AA15" s="11">
        <v>601</v>
      </c>
      <c r="AB15" s="11">
        <v>553</v>
      </c>
      <c r="AC15" s="11">
        <v>500</v>
      </c>
      <c r="AD15" s="11">
        <v>428</v>
      </c>
      <c r="AE15" s="11">
        <v>451</v>
      </c>
      <c r="AF15" s="11">
        <v>390</v>
      </c>
      <c r="AG15" s="11">
        <v>465</v>
      </c>
      <c r="AH15" s="11">
        <v>311</v>
      </c>
      <c r="AI15" s="11">
        <v>292</v>
      </c>
      <c r="AJ15" s="11">
        <v>297</v>
      </c>
      <c r="AK15" s="11">
        <v>252</v>
      </c>
      <c r="AL15" s="11">
        <v>232</v>
      </c>
      <c r="AM15" s="11">
        <v>268</v>
      </c>
      <c r="AN15" s="11">
        <v>232</v>
      </c>
      <c r="AO15" s="11">
        <v>207</v>
      </c>
      <c r="AP15" s="11">
        <v>193</v>
      </c>
      <c r="AQ15" s="11">
        <v>3192</v>
      </c>
      <c r="AR15" s="11">
        <v>55708</v>
      </c>
      <c r="AS15" s="11">
        <v>652</v>
      </c>
      <c r="AT15" s="11">
        <v>83338</v>
      </c>
      <c r="AU15" s="11">
        <v>998</v>
      </c>
      <c r="AV15" s="12">
        <v>0.50800000000000001</v>
      </c>
      <c r="AW15" s="13">
        <v>4.1000000000000003E-3</v>
      </c>
      <c r="AX15" s="11">
        <v>34107</v>
      </c>
      <c r="AY15" s="11">
        <v>408</v>
      </c>
    </row>
    <row r="16" spans="1:51" x14ac:dyDescent="0.25">
      <c r="A16" s="14" t="s">
        <v>61</v>
      </c>
      <c r="B16" s="11">
        <v>67170</v>
      </c>
      <c r="C16" s="11">
        <v>1822</v>
      </c>
      <c r="D16" s="11">
        <v>1316</v>
      </c>
      <c r="E16" s="11">
        <v>2471</v>
      </c>
      <c r="F16" s="11">
        <v>2699</v>
      </c>
      <c r="G16" s="11">
        <v>2875</v>
      </c>
      <c r="H16" s="11">
        <v>2831</v>
      </c>
      <c r="I16" s="11">
        <v>2964</v>
      </c>
      <c r="J16" s="11">
        <v>2709</v>
      </c>
      <c r="K16" s="11">
        <v>2475</v>
      </c>
      <c r="L16" s="11">
        <v>2469</v>
      </c>
      <c r="M16" s="11">
        <v>2590</v>
      </c>
      <c r="N16" s="11">
        <v>2136</v>
      </c>
      <c r="O16" s="11">
        <v>2216</v>
      </c>
      <c r="P16" s="11">
        <v>2224</v>
      </c>
      <c r="Q16" s="11">
        <v>2091</v>
      </c>
      <c r="R16" s="11">
        <v>2056</v>
      </c>
      <c r="S16" s="11">
        <v>1955</v>
      </c>
      <c r="T16" s="11">
        <v>1679</v>
      </c>
      <c r="U16" s="11">
        <v>1689</v>
      </c>
      <c r="V16" s="11">
        <v>1535</v>
      </c>
      <c r="W16" s="11">
        <v>1639</v>
      </c>
      <c r="X16" s="11">
        <v>1203</v>
      </c>
      <c r="Y16" s="11">
        <v>1334</v>
      </c>
      <c r="Z16" s="11">
        <v>1079</v>
      </c>
      <c r="AA16" s="11">
        <v>1109</v>
      </c>
      <c r="AB16" s="11">
        <v>1083</v>
      </c>
      <c r="AC16" s="11">
        <v>1011</v>
      </c>
      <c r="AD16" s="11">
        <v>880</v>
      </c>
      <c r="AE16" s="11">
        <v>786</v>
      </c>
      <c r="AF16" s="11">
        <v>747</v>
      </c>
      <c r="AG16" s="11">
        <v>968</v>
      </c>
      <c r="AH16" s="11">
        <v>626</v>
      </c>
      <c r="AI16" s="11">
        <v>623</v>
      </c>
      <c r="AJ16" s="11">
        <v>569</v>
      </c>
      <c r="AK16" s="11">
        <v>498</v>
      </c>
      <c r="AL16" s="11">
        <v>527</v>
      </c>
      <c r="AM16" s="11">
        <v>502</v>
      </c>
      <c r="AN16" s="11">
        <v>398</v>
      </c>
      <c r="AO16" s="11">
        <v>394</v>
      </c>
      <c r="AP16" s="11">
        <v>330</v>
      </c>
      <c r="AQ16" s="11">
        <v>6062</v>
      </c>
      <c r="AR16" s="11">
        <v>69358</v>
      </c>
      <c r="AS16" s="11">
        <v>716</v>
      </c>
      <c r="AT16" s="11">
        <v>93536</v>
      </c>
      <c r="AU16" s="11">
        <v>721</v>
      </c>
      <c r="AV16" s="12">
        <v>0.46300000000000002</v>
      </c>
      <c r="AW16" s="13">
        <v>2.5000000000000001E-3</v>
      </c>
      <c r="AX16" s="11">
        <v>35710</v>
      </c>
      <c r="AY16" s="11">
        <v>278</v>
      </c>
    </row>
    <row r="17" spans="1:51" x14ac:dyDescent="0.25">
      <c r="A17" s="10" t="s">
        <v>62</v>
      </c>
      <c r="B17" s="11">
        <v>17852</v>
      </c>
      <c r="C17" s="11">
        <v>646</v>
      </c>
      <c r="D17" s="11">
        <v>704</v>
      </c>
      <c r="E17" s="11">
        <v>1094</v>
      </c>
      <c r="F17" s="11">
        <v>1194</v>
      </c>
      <c r="G17" s="11">
        <v>1046</v>
      </c>
      <c r="H17" s="11">
        <v>977</v>
      </c>
      <c r="I17" s="11">
        <v>994</v>
      </c>
      <c r="J17" s="11">
        <v>907</v>
      </c>
      <c r="K17" s="11">
        <v>881</v>
      </c>
      <c r="L17" s="11">
        <v>783</v>
      </c>
      <c r="M17" s="11">
        <v>814</v>
      </c>
      <c r="N17" s="11">
        <v>593</v>
      </c>
      <c r="O17" s="11">
        <v>590</v>
      </c>
      <c r="P17" s="11">
        <v>583</v>
      </c>
      <c r="Q17" s="11">
        <v>553</v>
      </c>
      <c r="R17" s="11">
        <v>493</v>
      </c>
      <c r="S17" s="11">
        <v>497</v>
      </c>
      <c r="T17" s="11">
        <v>420</v>
      </c>
      <c r="U17" s="11">
        <v>357</v>
      </c>
      <c r="V17" s="11">
        <v>339</v>
      </c>
      <c r="W17" s="11">
        <v>322</v>
      </c>
      <c r="X17" s="11">
        <v>249</v>
      </c>
      <c r="Y17" s="11">
        <v>246</v>
      </c>
      <c r="Z17" s="11">
        <v>263</v>
      </c>
      <c r="AA17" s="11">
        <v>195</v>
      </c>
      <c r="AB17" s="11">
        <v>180</v>
      </c>
      <c r="AC17" s="11">
        <v>163</v>
      </c>
      <c r="AD17" s="11">
        <v>129</v>
      </c>
      <c r="AE17" s="11">
        <v>118</v>
      </c>
      <c r="AF17" s="11">
        <v>121</v>
      </c>
      <c r="AG17" s="11">
        <v>145</v>
      </c>
      <c r="AH17" s="11">
        <v>94</v>
      </c>
      <c r="AI17" s="11">
        <v>91</v>
      </c>
      <c r="AJ17" s="11">
        <v>64</v>
      </c>
      <c r="AK17" s="11">
        <v>83</v>
      </c>
      <c r="AL17" s="11">
        <v>61</v>
      </c>
      <c r="AM17" s="11">
        <v>68</v>
      </c>
      <c r="AN17" s="11">
        <v>53</v>
      </c>
      <c r="AO17" s="11">
        <v>56</v>
      </c>
      <c r="AP17" s="11">
        <v>65</v>
      </c>
      <c r="AQ17" s="11">
        <v>620</v>
      </c>
      <c r="AR17" s="11">
        <v>47563</v>
      </c>
      <c r="AS17" s="11">
        <v>829</v>
      </c>
      <c r="AT17" s="11">
        <v>65564</v>
      </c>
      <c r="AU17" s="11">
        <v>1039</v>
      </c>
      <c r="AV17" s="12">
        <v>0.46600000000000003</v>
      </c>
      <c r="AW17" s="13">
        <v>5.4999999999999997E-3</v>
      </c>
      <c r="AX17" s="11">
        <v>27168</v>
      </c>
      <c r="AY17" s="11">
        <v>428</v>
      </c>
    </row>
    <row r="18" spans="1:51" s="6" customFormat="1" ht="15.75" customHeight="1" x14ac:dyDescent="0.2">
      <c r="A18" s="24" t="s">
        <v>63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ht="36" x14ac:dyDescent="0.25">
      <c r="A19" s="18" t="s">
        <v>7</v>
      </c>
      <c r="B19" s="18" t="s">
        <v>144</v>
      </c>
      <c r="C19" s="18" t="s">
        <v>8</v>
      </c>
      <c r="D19" s="18" t="s">
        <v>9</v>
      </c>
      <c r="E19" s="18" t="s">
        <v>10</v>
      </c>
      <c r="F19" s="18" t="s">
        <v>11</v>
      </c>
      <c r="G19" s="18" t="s">
        <v>12</v>
      </c>
      <c r="H19" s="18" t="s">
        <v>13</v>
      </c>
      <c r="I19" s="18" t="s">
        <v>14</v>
      </c>
      <c r="J19" s="18" t="s">
        <v>15</v>
      </c>
      <c r="K19" s="18" t="s">
        <v>16</v>
      </c>
      <c r="L19" s="18" t="s">
        <v>17</v>
      </c>
      <c r="M19" s="18" t="s">
        <v>18</v>
      </c>
      <c r="N19" s="18" t="s">
        <v>19</v>
      </c>
      <c r="O19" s="18" t="s">
        <v>20</v>
      </c>
      <c r="P19" s="18" t="s">
        <v>21</v>
      </c>
      <c r="Q19" s="18" t="s">
        <v>22</v>
      </c>
      <c r="R19" s="18" t="s">
        <v>23</v>
      </c>
      <c r="S19" s="18" t="s">
        <v>24</v>
      </c>
      <c r="T19" s="18" t="s">
        <v>25</v>
      </c>
      <c r="U19" s="18" t="s">
        <v>26</v>
      </c>
      <c r="V19" s="18" t="s">
        <v>27</v>
      </c>
      <c r="W19" s="18" t="s">
        <v>28</v>
      </c>
      <c r="X19" s="18" t="s">
        <v>29</v>
      </c>
      <c r="Y19" s="18" t="s">
        <v>30</v>
      </c>
      <c r="Z19" s="18" t="s">
        <v>31</v>
      </c>
      <c r="AA19" s="18" t="s">
        <v>32</v>
      </c>
      <c r="AB19" s="18" t="s">
        <v>33</v>
      </c>
      <c r="AC19" s="18" t="s">
        <v>34</v>
      </c>
      <c r="AD19" s="18" t="s">
        <v>35</v>
      </c>
      <c r="AE19" s="18" t="s">
        <v>36</v>
      </c>
      <c r="AF19" s="18" t="s">
        <v>37</v>
      </c>
      <c r="AG19" s="18" t="s">
        <v>38</v>
      </c>
      <c r="AH19" s="18" t="s">
        <v>39</v>
      </c>
      <c r="AI19" s="18" t="s">
        <v>40</v>
      </c>
      <c r="AJ19" s="18" t="s">
        <v>41</v>
      </c>
      <c r="AK19" s="18" t="s">
        <v>42</v>
      </c>
      <c r="AL19" s="18" t="s">
        <v>43</v>
      </c>
      <c r="AM19" s="18" t="s">
        <v>44</v>
      </c>
      <c r="AN19" s="18" t="s">
        <v>45</v>
      </c>
      <c r="AO19" s="18" t="s">
        <v>46</v>
      </c>
      <c r="AP19" s="18" t="s">
        <v>47</v>
      </c>
      <c r="AQ19" s="18" t="s">
        <v>48</v>
      </c>
      <c r="AR19" s="25" t="s">
        <v>49</v>
      </c>
      <c r="AS19" s="26"/>
      <c r="AT19" s="25" t="s">
        <v>50</v>
      </c>
      <c r="AU19" s="26"/>
      <c r="AV19" s="25" t="s">
        <v>51</v>
      </c>
      <c r="AW19" s="26"/>
      <c r="AX19" s="25" t="s">
        <v>52</v>
      </c>
      <c r="AY19" s="26"/>
    </row>
    <row r="20" spans="1:51" ht="2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 t="s">
        <v>53</v>
      </c>
      <c r="AS20" s="7" t="s">
        <v>54</v>
      </c>
      <c r="AT20" s="7" t="s">
        <v>53</v>
      </c>
      <c r="AU20" s="7" t="s">
        <v>54</v>
      </c>
      <c r="AV20" s="7" t="s">
        <v>55</v>
      </c>
      <c r="AW20" s="7" t="s">
        <v>56</v>
      </c>
      <c r="AX20" s="7" t="s">
        <v>53</v>
      </c>
      <c r="AY20" s="7" t="s">
        <v>54</v>
      </c>
    </row>
    <row r="21" spans="1:51" x14ac:dyDescent="0.25">
      <c r="A21" s="10" t="s">
        <v>64</v>
      </c>
      <c r="B21" s="11">
        <v>22513</v>
      </c>
      <c r="C21" s="11">
        <v>671</v>
      </c>
      <c r="D21" s="11">
        <v>644</v>
      </c>
      <c r="E21" s="11">
        <v>1110</v>
      </c>
      <c r="F21" s="11">
        <v>1048</v>
      </c>
      <c r="G21" s="11">
        <v>952</v>
      </c>
      <c r="H21" s="11">
        <v>925</v>
      </c>
      <c r="I21" s="11">
        <v>1026</v>
      </c>
      <c r="J21" s="11">
        <v>895</v>
      </c>
      <c r="K21" s="11">
        <v>824</v>
      </c>
      <c r="L21" s="11">
        <v>756</v>
      </c>
      <c r="M21" s="11">
        <v>779</v>
      </c>
      <c r="N21" s="11">
        <v>692</v>
      </c>
      <c r="O21" s="11">
        <v>695</v>
      </c>
      <c r="P21" s="11">
        <v>663</v>
      </c>
      <c r="Q21" s="11">
        <v>665</v>
      </c>
      <c r="R21" s="11">
        <v>661</v>
      </c>
      <c r="S21" s="11">
        <v>630</v>
      </c>
      <c r="T21" s="11">
        <v>541</v>
      </c>
      <c r="U21" s="11">
        <v>515</v>
      </c>
      <c r="V21" s="11">
        <v>376</v>
      </c>
      <c r="W21" s="11">
        <v>470</v>
      </c>
      <c r="X21" s="11">
        <v>356</v>
      </c>
      <c r="Y21" s="11">
        <v>392</v>
      </c>
      <c r="Z21" s="11">
        <v>309</v>
      </c>
      <c r="AA21" s="11">
        <v>405</v>
      </c>
      <c r="AB21" s="11">
        <v>284</v>
      </c>
      <c r="AC21" s="11">
        <v>319</v>
      </c>
      <c r="AD21" s="11">
        <v>269</v>
      </c>
      <c r="AE21" s="11">
        <v>290</v>
      </c>
      <c r="AF21" s="11">
        <v>266</v>
      </c>
      <c r="AG21" s="11">
        <v>291</v>
      </c>
      <c r="AH21" s="11">
        <v>206</v>
      </c>
      <c r="AI21" s="11">
        <v>215</v>
      </c>
      <c r="AJ21" s="11">
        <v>184</v>
      </c>
      <c r="AK21" s="11">
        <v>189</v>
      </c>
      <c r="AL21" s="11">
        <v>164</v>
      </c>
      <c r="AM21" s="11">
        <v>173</v>
      </c>
      <c r="AN21" s="11">
        <v>149</v>
      </c>
      <c r="AO21" s="11">
        <v>113</v>
      </c>
      <c r="AP21" s="11">
        <v>119</v>
      </c>
      <c r="AQ21" s="11">
        <v>2280</v>
      </c>
      <c r="AR21" s="11">
        <v>66450</v>
      </c>
      <c r="AS21" s="11">
        <v>874</v>
      </c>
      <c r="AT21" s="11">
        <v>95666</v>
      </c>
      <c r="AU21" s="11">
        <v>1447</v>
      </c>
      <c r="AV21" s="12">
        <v>0.496</v>
      </c>
      <c r="AW21" s="13">
        <v>5.3E-3</v>
      </c>
      <c r="AX21" s="11">
        <v>38423</v>
      </c>
      <c r="AY21" s="11">
        <v>565</v>
      </c>
    </row>
    <row r="22" spans="1:51" x14ac:dyDescent="0.25">
      <c r="A22" s="14" t="s">
        <v>65</v>
      </c>
      <c r="B22" s="11">
        <v>6102</v>
      </c>
      <c r="C22" s="11">
        <v>153</v>
      </c>
      <c r="D22" s="11">
        <v>178</v>
      </c>
      <c r="E22" s="11">
        <v>243</v>
      </c>
      <c r="F22" s="11">
        <v>260</v>
      </c>
      <c r="G22" s="11">
        <v>259</v>
      </c>
      <c r="H22" s="11">
        <v>270</v>
      </c>
      <c r="I22" s="11">
        <v>278</v>
      </c>
      <c r="J22" s="11">
        <v>252</v>
      </c>
      <c r="K22" s="11">
        <v>203</v>
      </c>
      <c r="L22" s="11">
        <v>213</v>
      </c>
      <c r="M22" s="11">
        <v>195</v>
      </c>
      <c r="N22" s="11">
        <v>156</v>
      </c>
      <c r="O22" s="11">
        <v>181</v>
      </c>
      <c r="P22" s="11">
        <v>194</v>
      </c>
      <c r="Q22" s="11">
        <v>183</v>
      </c>
      <c r="R22" s="11">
        <v>177</v>
      </c>
      <c r="S22" s="11">
        <v>186</v>
      </c>
      <c r="T22" s="11">
        <v>157</v>
      </c>
      <c r="U22" s="11">
        <v>115</v>
      </c>
      <c r="V22" s="11">
        <v>104</v>
      </c>
      <c r="W22" s="11">
        <v>117</v>
      </c>
      <c r="X22" s="11">
        <v>123</v>
      </c>
      <c r="Y22" s="11">
        <v>104</v>
      </c>
      <c r="Z22" s="11">
        <v>88</v>
      </c>
      <c r="AA22" s="11">
        <v>127</v>
      </c>
      <c r="AB22" s="11">
        <v>86</v>
      </c>
      <c r="AC22" s="11">
        <v>95</v>
      </c>
      <c r="AD22" s="11">
        <v>62</v>
      </c>
      <c r="AE22" s="11">
        <v>83</v>
      </c>
      <c r="AF22" s="11">
        <v>87</v>
      </c>
      <c r="AG22" s="11">
        <v>70</v>
      </c>
      <c r="AH22" s="11">
        <v>56</v>
      </c>
      <c r="AI22" s="11">
        <v>55</v>
      </c>
      <c r="AJ22" s="11">
        <v>60</v>
      </c>
      <c r="AK22" s="11">
        <v>71</v>
      </c>
      <c r="AL22" s="11">
        <v>50</v>
      </c>
      <c r="AM22" s="11">
        <v>57</v>
      </c>
      <c r="AN22" s="11">
        <v>32</v>
      </c>
      <c r="AO22" s="11">
        <v>39</v>
      </c>
      <c r="AP22" s="11">
        <v>52</v>
      </c>
      <c r="AQ22" s="11">
        <v>628</v>
      </c>
      <c r="AR22" s="11">
        <v>70318</v>
      </c>
      <c r="AS22" s="11">
        <v>1772</v>
      </c>
      <c r="AT22" s="11">
        <v>96628</v>
      </c>
      <c r="AU22" s="11">
        <v>1909</v>
      </c>
      <c r="AV22" s="12">
        <v>0.47599999999999998</v>
      </c>
      <c r="AW22" s="13">
        <v>6.7999999999999996E-3</v>
      </c>
      <c r="AX22" s="11">
        <v>40149</v>
      </c>
      <c r="AY22" s="11">
        <v>742</v>
      </c>
    </row>
    <row r="23" spans="1:51" x14ac:dyDescent="0.25">
      <c r="A23" s="14" t="s">
        <v>66</v>
      </c>
      <c r="B23" s="11">
        <v>16412</v>
      </c>
      <c r="C23" s="11">
        <v>517</v>
      </c>
      <c r="D23" s="11">
        <v>465</v>
      </c>
      <c r="E23" s="11">
        <v>867</v>
      </c>
      <c r="F23" s="11">
        <v>788</v>
      </c>
      <c r="G23" s="11">
        <v>693</v>
      </c>
      <c r="H23" s="11">
        <v>655</v>
      </c>
      <c r="I23" s="11">
        <v>748</v>
      </c>
      <c r="J23" s="11">
        <v>643</v>
      </c>
      <c r="K23" s="11">
        <v>621</v>
      </c>
      <c r="L23" s="11">
        <v>543</v>
      </c>
      <c r="M23" s="11">
        <v>584</v>
      </c>
      <c r="N23" s="11">
        <v>536</v>
      </c>
      <c r="O23" s="11">
        <v>515</v>
      </c>
      <c r="P23" s="11">
        <v>469</v>
      </c>
      <c r="Q23" s="11">
        <v>482</v>
      </c>
      <c r="R23" s="11">
        <v>484</v>
      </c>
      <c r="S23" s="11">
        <v>444</v>
      </c>
      <c r="T23" s="11">
        <v>383</v>
      </c>
      <c r="U23" s="11">
        <v>400</v>
      </c>
      <c r="V23" s="11">
        <v>272</v>
      </c>
      <c r="W23" s="11">
        <v>353</v>
      </c>
      <c r="X23" s="11">
        <v>233</v>
      </c>
      <c r="Y23" s="11">
        <v>288</v>
      </c>
      <c r="Z23" s="11">
        <v>221</v>
      </c>
      <c r="AA23" s="11">
        <v>278</v>
      </c>
      <c r="AB23" s="11">
        <v>198</v>
      </c>
      <c r="AC23" s="11">
        <v>224</v>
      </c>
      <c r="AD23" s="11">
        <v>207</v>
      </c>
      <c r="AE23" s="11">
        <v>207</v>
      </c>
      <c r="AF23" s="11">
        <v>179</v>
      </c>
      <c r="AG23" s="11">
        <v>221</v>
      </c>
      <c r="AH23" s="11">
        <v>150</v>
      </c>
      <c r="AI23" s="11">
        <v>160</v>
      </c>
      <c r="AJ23" s="11">
        <v>124</v>
      </c>
      <c r="AK23" s="11">
        <v>118</v>
      </c>
      <c r="AL23" s="11">
        <v>114</v>
      </c>
      <c r="AM23" s="11">
        <v>115</v>
      </c>
      <c r="AN23" s="11">
        <v>117</v>
      </c>
      <c r="AO23" s="11">
        <v>74</v>
      </c>
      <c r="AP23" s="11">
        <v>67</v>
      </c>
      <c r="AQ23" s="11">
        <v>1652</v>
      </c>
      <c r="AR23" s="11">
        <v>65265</v>
      </c>
      <c r="AS23" s="11">
        <v>1350</v>
      </c>
      <c r="AT23" s="11">
        <v>95309</v>
      </c>
      <c r="AU23" s="11">
        <v>1882</v>
      </c>
      <c r="AV23" s="12">
        <v>0.504</v>
      </c>
      <c r="AW23" s="13">
        <v>6.7000000000000002E-3</v>
      </c>
      <c r="AX23" s="11">
        <v>37810</v>
      </c>
      <c r="AY23" s="11">
        <v>736</v>
      </c>
    </row>
    <row r="24" spans="1:51" x14ac:dyDescent="0.25">
      <c r="A24" s="10" t="s">
        <v>67</v>
      </c>
      <c r="B24" s="11">
        <v>27635</v>
      </c>
      <c r="C24" s="11">
        <v>792</v>
      </c>
      <c r="D24" s="11">
        <v>775</v>
      </c>
      <c r="E24" s="11">
        <v>1265</v>
      </c>
      <c r="F24" s="11">
        <v>1255</v>
      </c>
      <c r="G24" s="11">
        <v>1376</v>
      </c>
      <c r="H24" s="11">
        <v>1270</v>
      </c>
      <c r="I24" s="11">
        <v>1268</v>
      </c>
      <c r="J24" s="11">
        <v>1215</v>
      </c>
      <c r="K24" s="11">
        <v>1153</v>
      </c>
      <c r="L24" s="11">
        <v>1064</v>
      </c>
      <c r="M24" s="11">
        <v>1165</v>
      </c>
      <c r="N24" s="11">
        <v>965</v>
      </c>
      <c r="O24" s="11">
        <v>898</v>
      </c>
      <c r="P24" s="11">
        <v>893</v>
      </c>
      <c r="Q24" s="11">
        <v>847</v>
      </c>
      <c r="R24" s="11">
        <v>927</v>
      </c>
      <c r="S24" s="11">
        <v>718</v>
      </c>
      <c r="T24" s="11">
        <v>742</v>
      </c>
      <c r="U24" s="11">
        <v>629</v>
      </c>
      <c r="V24" s="11">
        <v>637</v>
      </c>
      <c r="W24" s="11">
        <v>630</v>
      </c>
      <c r="X24" s="11">
        <v>463</v>
      </c>
      <c r="Y24" s="11">
        <v>518</v>
      </c>
      <c r="Z24" s="11">
        <v>432</v>
      </c>
      <c r="AA24" s="11">
        <v>404</v>
      </c>
      <c r="AB24" s="11">
        <v>465</v>
      </c>
      <c r="AC24" s="11">
        <v>356</v>
      </c>
      <c r="AD24" s="11">
        <v>279</v>
      </c>
      <c r="AE24" s="11">
        <v>271</v>
      </c>
      <c r="AF24" s="11">
        <v>268</v>
      </c>
      <c r="AG24" s="11">
        <v>355</v>
      </c>
      <c r="AH24" s="11">
        <v>235</v>
      </c>
      <c r="AI24" s="11">
        <v>216</v>
      </c>
      <c r="AJ24" s="11">
        <v>233</v>
      </c>
      <c r="AK24" s="11">
        <v>138</v>
      </c>
      <c r="AL24" s="11">
        <v>159</v>
      </c>
      <c r="AM24" s="11">
        <v>183</v>
      </c>
      <c r="AN24" s="11">
        <v>114</v>
      </c>
      <c r="AO24" s="11">
        <v>138</v>
      </c>
      <c r="AP24" s="11">
        <v>98</v>
      </c>
      <c r="AQ24" s="11">
        <v>1825</v>
      </c>
      <c r="AR24" s="11">
        <v>61136</v>
      </c>
      <c r="AS24" s="11">
        <v>632</v>
      </c>
      <c r="AT24" s="11">
        <v>83051</v>
      </c>
      <c r="AU24" s="11">
        <v>937</v>
      </c>
      <c r="AV24" s="12">
        <v>0.46500000000000002</v>
      </c>
      <c r="AW24" s="13">
        <v>3.8999999999999998E-3</v>
      </c>
      <c r="AX24" s="11">
        <v>34027</v>
      </c>
      <c r="AY24" s="11">
        <v>361</v>
      </c>
    </row>
    <row r="25" spans="1:51" x14ac:dyDescent="0.25">
      <c r="A25" s="14" t="s">
        <v>68</v>
      </c>
      <c r="B25" s="11">
        <v>18970</v>
      </c>
      <c r="C25" s="11">
        <v>540</v>
      </c>
      <c r="D25" s="11">
        <v>516</v>
      </c>
      <c r="E25" s="11">
        <v>881</v>
      </c>
      <c r="F25" s="11">
        <v>882</v>
      </c>
      <c r="G25" s="11">
        <v>962</v>
      </c>
      <c r="H25" s="11">
        <v>864</v>
      </c>
      <c r="I25" s="11">
        <v>851</v>
      </c>
      <c r="J25" s="11">
        <v>831</v>
      </c>
      <c r="K25" s="11">
        <v>837</v>
      </c>
      <c r="L25" s="11">
        <v>738</v>
      </c>
      <c r="M25" s="11">
        <v>807</v>
      </c>
      <c r="N25" s="11">
        <v>640</v>
      </c>
      <c r="O25" s="11">
        <v>639</v>
      </c>
      <c r="P25" s="11">
        <v>651</v>
      </c>
      <c r="Q25" s="11">
        <v>565</v>
      </c>
      <c r="R25" s="11">
        <v>639</v>
      </c>
      <c r="S25" s="11">
        <v>477</v>
      </c>
      <c r="T25" s="11">
        <v>493</v>
      </c>
      <c r="U25" s="11">
        <v>417</v>
      </c>
      <c r="V25" s="11">
        <v>433</v>
      </c>
      <c r="W25" s="11">
        <v>415</v>
      </c>
      <c r="X25" s="11">
        <v>298</v>
      </c>
      <c r="Y25" s="11">
        <v>334</v>
      </c>
      <c r="Z25" s="11">
        <v>301</v>
      </c>
      <c r="AA25" s="11">
        <v>289</v>
      </c>
      <c r="AB25" s="11">
        <v>318</v>
      </c>
      <c r="AC25" s="11">
        <v>238</v>
      </c>
      <c r="AD25" s="11">
        <v>192</v>
      </c>
      <c r="AE25" s="11">
        <v>186</v>
      </c>
      <c r="AF25" s="11">
        <v>183</v>
      </c>
      <c r="AG25" s="11">
        <v>250</v>
      </c>
      <c r="AH25" s="11">
        <v>143</v>
      </c>
      <c r="AI25" s="11">
        <v>148</v>
      </c>
      <c r="AJ25" s="11">
        <v>154</v>
      </c>
      <c r="AK25" s="11">
        <v>103</v>
      </c>
      <c r="AL25" s="11">
        <v>105</v>
      </c>
      <c r="AM25" s="11">
        <v>143</v>
      </c>
      <c r="AN25" s="11">
        <v>80</v>
      </c>
      <c r="AO25" s="11">
        <v>86</v>
      </c>
      <c r="AP25" s="11">
        <v>69</v>
      </c>
      <c r="AQ25" s="11">
        <v>1271</v>
      </c>
      <c r="AR25" s="11">
        <v>60840</v>
      </c>
      <c r="AS25" s="11">
        <v>777</v>
      </c>
      <c r="AT25" s="11">
        <v>83262</v>
      </c>
      <c r="AU25" s="11">
        <v>1240</v>
      </c>
      <c r="AV25" s="12">
        <v>0.46899999999999997</v>
      </c>
      <c r="AW25" s="13">
        <v>5.0000000000000001E-3</v>
      </c>
      <c r="AX25" s="11">
        <v>34014</v>
      </c>
      <c r="AY25" s="11">
        <v>487</v>
      </c>
    </row>
    <row r="26" spans="1:51" x14ac:dyDescent="0.25">
      <c r="A26" s="14" t="s">
        <v>69</v>
      </c>
      <c r="B26" s="11">
        <v>8665</v>
      </c>
      <c r="C26" s="11">
        <v>252</v>
      </c>
      <c r="D26" s="11">
        <v>259</v>
      </c>
      <c r="E26" s="11">
        <v>384</v>
      </c>
      <c r="F26" s="11">
        <v>373</v>
      </c>
      <c r="G26" s="11">
        <v>414</v>
      </c>
      <c r="H26" s="11">
        <v>405</v>
      </c>
      <c r="I26" s="11">
        <v>418</v>
      </c>
      <c r="J26" s="11">
        <v>383</v>
      </c>
      <c r="K26" s="11">
        <v>316</v>
      </c>
      <c r="L26" s="11">
        <v>326</v>
      </c>
      <c r="M26" s="11">
        <v>358</v>
      </c>
      <c r="N26" s="11">
        <v>325</v>
      </c>
      <c r="O26" s="11">
        <v>259</v>
      </c>
      <c r="P26" s="11">
        <v>242</v>
      </c>
      <c r="Q26" s="11">
        <v>281</v>
      </c>
      <c r="R26" s="11">
        <v>288</v>
      </c>
      <c r="S26" s="11">
        <v>242</v>
      </c>
      <c r="T26" s="11">
        <v>249</v>
      </c>
      <c r="U26" s="11">
        <v>212</v>
      </c>
      <c r="V26" s="11">
        <v>204</v>
      </c>
      <c r="W26" s="11">
        <v>214</v>
      </c>
      <c r="X26" s="11">
        <v>165</v>
      </c>
      <c r="Y26" s="11">
        <v>184</v>
      </c>
      <c r="Z26" s="11">
        <v>132</v>
      </c>
      <c r="AA26" s="11">
        <v>115</v>
      </c>
      <c r="AB26" s="11">
        <v>146</v>
      </c>
      <c r="AC26" s="11">
        <v>117</v>
      </c>
      <c r="AD26" s="11">
        <v>87</v>
      </c>
      <c r="AE26" s="11">
        <v>85</v>
      </c>
      <c r="AF26" s="11">
        <v>85</v>
      </c>
      <c r="AG26" s="11">
        <v>105</v>
      </c>
      <c r="AH26" s="11">
        <v>92</v>
      </c>
      <c r="AI26" s="11">
        <v>69</v>
      </c>
      <c r="AJ26" s="11">
        <v>79</v>
      </c>
      <c r="AK26" s="11">
        <v>35</v>
      </c>
      <c r="AL26" s="11">
        <v>54</v>
      </c>
      <c r="AM26" s="11">
        <v>40</v>
      </c>
      <c r="AN26" s="11">
        <v>34</v>
      </c>
      <c r="AO26" s="11">
        <v>51</v>
      </c>
      <c r="AP26" s="11">
        <v>29</v>
      </c>
      <c r="AQ26" s="11">
        <v>554</v>
      </c>
      <c r="AR26" s="11">
        <v>61904</v>
      </c>
      <c r="AS26" s="11">
        <v>1422</v>
      </c>
      <c r="AT26" s="11">
        <v>82588</v>
      </c>
      <c r="AU26" s="11">
        <v>1650</v>
      </c>
      <c r="AV26" s="12">
        <v>0.45800000000000002</v>
      </c>
      <c r="AW26" s="13">
        <v>6.7999999999999996E-3</v>
      </c>
      <c r="AX26" s="11">
        <v>34055</v>
      </c>
      <c r="AY26" s="11">
        <v>621</v>
      </c>
    </row>
    <row r="27" spans="1:51" x14ac:dyDescent="0.25">
      <c r="A27" s="10" t="s">
        <v>70</v>
      </c>
      <c r="B27" s="11">
        <v>48591</v>
      </c>
      <c r="C27" s="11">
        <v>1819</v>
      </c>
      <c r="D27" s="11">
        <v>1450</v>
      </c>
      <c r="E27" s="11">
        <v>2322</v>
      </c>
      <c r="F27" s="11">
        <v>2569</v>
      </c>
      <c r="G27" s="11">
        <v>2517</v>
      </c>
      <c r="H27" s="11">
        <v>2466</v>
      </c>
      <c r="I27" s="11">
        <v>2493</v>
      </c>
      <c r="J27" s="11">
        <v>2392</v>
      </c>
      <c r="K27" s="11">
        <v>2066</v>
      </c>
      <c r="L27" s="11">
        <v>1971</v>
      </c>
      <c r="M27" s="11">
        <v>1984</v>
      </c>
      <c r="N27" s="11">
        <v>1486</v>
      </c>
      <c r="O27" s="11">
        <v>1598</v>
      </c>
      <c r="P27" s="11">
        <v>1541</v>
      </c>
      <c r="Q27" s="11">
        <v>1342</v>
      </c>
      <c r="R27" s="11">
        <v>1276</v>
      </c>
      <c r="S27" s="11">
        <v>1458</v>
      </c>
      <c r="T27" s="11">
        <v>1108</v>
      </c>
      <c r="U27" s="11">
        <v>1048</v>
      </c>
      <c r="V27" s="11">
        <v>948</v>
      </c>
      <c r="W27" s="11">
        <v>1040</v>
      </c>
      <c r="X27" s="11">
        <v>822</v>
      </c>
      <c r="Y27" s="11">
        <v>748</v>
      </c>
      <c r="Z27" s="11">
        <v>683</v>
      </c>
      <c r="AA27" s="11">
        <v>629</v>
      </c>
      <c r="AB27" s="11">
        <v>600</v>
      </c>
      <c r="AC27" s="11">
        <v>580</v>
      </c>
      <c r="AD27" s="11">
        <v>546</v>
      </c>
      <c r="AE27" s="11">
        <v>466</v>
      </c>
      <c r="AF27" s="11">
        <v>412</v>
      </c>
      <c r="AG27" s="11">
        <v>521</v>
      </c>
      <c r="AH27" s="11">
        <v>329</v>
      </c>
      <c r="AI27" s="11">
        <v>340</v>
      </c>
      <c r="AJ27" s="11">
        <v>295</v>
      </c>
      <c r="AK27" s="11">
        <v>305</v>
      </c>
      <c r="AL27" s="11">
        <v>278</v>
      </c>
      <c r="AM27" s="11">
        <v>274</v>
      </c>
      <c r="AN27" s="11">
        <v>241</v>
      </c>
      <c r="AO27" s="11">
        <v>239</v>
      </c>
      <c r="AP27" s="11">
        <v>199</v>
      </c>
      <c r="AQ27" s="11">
        <v>3192</v>
      </c>
      <c r="AR27" s="11">
        <v>55709</v>
      </c>
      <c r="AS27" s="11">
        <v>602</v>
      </c>
      <c r="AT27" s="11">
        <v>79781</v>
      </c>
      <c r="AU27" s="11">
        <v>720</v>
      </c>
      <c r="AV27" s="12">
        <v>0.48399999999999999</v>
      </c>
      <c r="AW27" s="13">
        <v>2.8999999999999998E-3</v>
      </c>
      <c r="AX27" s="11">
        <v>31665</v>
      </c>
      <c r="AY27" s="11">
        <v>273</v>
      </c>
    </row>
    <row r="28" spans="1:51" x14ac:dyDescent="0.25">
      <c r="A28" s="14" t="s">
        <v>71</v>
      </c>
      <c r="B28" s="11">
        <v>26115</v>
      </c>
      <c r="C28" s="11">
        <v>1013</v>
      </c>
      <c r="D28" s="11">
        <v>738</v>
      </c>
      <c r="E28" s="11">
        <v>1134</v>
      </c>
      <c r="F28" s="11">
        <v>1375</v>
      </c>
      <c r="G28" s="11">
        <v>1357</v>
      </c>
      <c r="H28" s="11">
        <v>1326</v>
      </c>
      <c r="I28" s="11">
        <v>1282</v>
      </c>
      <c r="J28" s="11">
        <v>1223</v>
      </c>
      <c r="K28" s="11">
        <v>1093</v>
      </c>
      <c r="L28" s="11">
        <v>1032</v>
      </c>
      <c r="M28" s="11">
        <v>1079</v>
      </c>
      <c r="N28" s="11">
        <v>737</v>
      </c>
      <c r="O28" s="11">
        <v>804</v>
      </c>
      <c r="P28" s="11">
        <v>823</v>
      </c>
      <c r="Q28" s="11">
        <v>725</v>
      </c>
      <c r="R28" s="11">
        <v>687</v>
      </c>
      <c r="S28" s="11">
        <v>848</v>
      </c>
      <c r="T28" s="11">
        <v>657</v>
      </c>
      <c r="U28" s="11">
        <v>540</v>
      </c>
      <c r="V28" s="11">
        <v>507</v>
      </c>
      <c r="W28" s="11">
        <v>563</v>
      </c>
      <c r="X28" s="11">
        <v>455</v>
      </c>
      <c r="Y28" s="11">
        <v>397</v>
      </c>
      <c r="Z28" s="11">
        <v>380</v>
      </c>
      <c r="AA28" s="11">
        <v>346</v>
      </c>
      <c r="AB28" s="11">
        <v>315</v>
      </c>
      <c r="AC28" s="11">
        <v>283</v>
      </c>
      <c r="AD28" s="11">
        <v>322</v>
      </c>
      <c r="AE28" s="11">
        <v>253</v>
      </c>
      <c r="AF28" s="11">
        <v>232</v>
      </c>
      <c r="AG28" s="11">
        <v>306</v>
      </c>
      <c r="AH28" s="11">
        <v>173</v>
      </c>
      <c r="AI28" s="11">
        <v>194</v>
      </c>
      <c r="AJ28" s="11">
        <v>176</v>
      </c>
      <c r="AK28" s="11">
        <v>178</v>
      </c>
      <c r="AL28" s="11">
        <v>152</v>
      </c>
      <c r="AM28" s="11">
        <v>181</v>
      </c>
      <c r="AN28" s="11">
        <v>138</v>
      </c>
      <c r="AO28" s="11">
        <v>123</v>
      </c>
      <c r="AP28" s="11">
        <v>97</v>
      </c>
      <c r="AQ28" s="11">
        <v>1871</v>
      </c>
      <c r="AR28" s="11">
        <v>57466</v>
      </c>
      <c r="AS28" s="11">
        <v>1092</v>
      </c>
      <c r="AT28" s="11">
        <v>81950</v>
      </c>
      <c r="AU28" s="11">
        <v>992</v>
      </c>
      <c r="AV28" s="12">
        <v>0.48399999999999999</v>
      </c>
      <c r="AW28" s="13">
        <v>4.0000000000000001E-3</v>
      </c>
      <c r="AX28" s="11">
        <v>33355</v>
      </c>
      <c r="AY28" s="11">
        <v>387</v>
      </c>
    </row>
    <row r="29" spans="1:51" x14ac:dyDescent="0.25">
      <c r="A29" s="14" t="s">
        <v>72</v>
      </c>
      <c r="B29" s="11">
        <v>7670</v>
      </c>
      <c r="C29" s="11">
        <v>275</v>
      </c>
      <c r="D29" s="11">
        <v>241</v>
      </c>
      <c r="E29" s="11">
        <v>457</v>
      </c>
      <c r="F29" s="11">
        <v>464</v>
      </c>
      <c r="G29" s="11">
        <v>405</v>
      </c>
      <c r="H29" s="11">
        <v>410</v>
      </c>
      <c r="I29" s="11">
        <v>458</v>
      </c>
      <c r="J29" s="11">
        <v>421</v>
      </c>
      <c r="K29" s="11">
        <v>333</v>
      </c>
      <c r="L29" s="11">
        <v>289</v>
      </c>
      <c r="M29" s="11">
        <v>342</v>
      </c>
      <c r="N29" s="11">
        <v>250</v>
      </c>
      <c r="O29" s="11">
        <v>265</v>
      </c>
      <c r="P29" s="11">
        <v>239</v>
      </c>
      <c r="Q29" s="11">
        <v>235</v>
      </c>
      <c r="R29" s="11">
        <v>194</v>
      </c>
      <c r="S29" s="11">
        <v>231</v>
      </c>
      <c r="T29" s="11">
        <v>132</v>
      </c>
      <c r="U29" s="11">
        <v>159</v>
      </c>
      <c r="V29" s="11">
        <v>144</v>
      </c>
      <c r="W29" s="11">
        <v>151</v>
      </c>
      <c r="X29" s="11">
        <v>118</v>
      </c>
      <c r="Y29" s="11">
        <v>119</v>
      </c>
      <c r="Z29" s="11">
        <v>109</v>
      </c>
      <c r="AA29" s="11">
        <v>85</v>
      </c>
      <c r="AB29" s="11">
        <v>106</v>
      </c>
      <c r="AC29" s="11">
        <v>87</v>
      </c>
      <c r="AD29" s="11">
        <v>71</v>
      </c>
      <c r="AE29" s="11">
        <v>73</v>
      </c>
      <c r="AF29" s="11">
        <v>53</v>
      </c>
      <c r="AG29" s="11">
        <v>48</v>
      </c>
      <c r="AH29" s="11">
        <v>58</v>
      </c>
      <c r="AI29" s="11">
        <v>36</v>
      </c>
      <c r="AJ29" s="11">
        <v>30</v>
      </c>
      <c r="AK29" s="11">
        <v>38</v>
      </c>
      <c r="AL29" s="11">
        <v>32</v>
      </c>
      <c r="AM29" s="11">
        <v>32</v>
      </c>
      <c r="AN29" s="11">
        <v>25</v>
      </c>
      <c r="AO29" s="11">
        <v>22</v>
      </c>
      <c r="AP29" s="11">
        <v>22</v>
      </c>
      <c r="AQ29" s="11">
        <v>414</v>
      </c>
      <c r="AR29" s="11">
        <v>50961</v>
      </c>
      <c r="AS29" s="11">
        <v>677</v>
      </c>
      <c r="AT29" s="11">
        <v>74538</v>
      </c>
      <c r="AU29" s="11">
        <v>1836</v>
      </c>
      <c r="AV29" s="12">
        <v>0.495</v>
      </c>
      <c r="AW29" s="13">
        <v>9.1000000000000004E-3</v>
      </c>
      <c r="AX29" s="11">
        <v>30287</v>
      </c>
      <c r="AY29" s="11">
        <v>720</v>
      </c>
    </row>
    <row r="30" spans="1:51" x14ac:dyDescent="0.25">
      <c r="A30" s="14" t="s">
        <v>73</v>
      </c>
      <c r="B30" s="11">
        <v>14805</v>
      </c>
      <c r="C30" s="11">
        <v>530</v>
      </c>
      <c r="D30" s="11">
        <v>472</v>
      </c>
      <c r="E30" s="11">
        <v>731</v>
      </c>
      <c r="F30" s="11">
        <v>730</v>
      </c>
      <c r="G30" s="11">
        <v>755</v>
      </c>
      <c r="H30" s="11">
        <v>731</v>
      </c>
      <c r="I30" s="11">
        <v>753</v>
      </c>
      <c r="J30" s="11">
        <v>748</v>
      </c>
      <c r="K30" s="11">
        <v>641</v>
      </c>
      <c r="L30" s="11">
        <v>650</v>
      </c>
      <c r="M30" s="11">
        <v>562</v>
      </c>
      <c r="N30" s="11">
        <v>499</v>
      </c>
      <c r="O30" s="11">
        <v>529</v>
      </c>
      <c r="P30" s="11">
        <v>479</v>
      </c>
      <c r="Q30" s="11">
        <v>382</v>
      </c>
      <c r="R30" s="11">
        <v>396</v>
      </c>
      <c r="S30" s="11">
        <v>378</v>
      </c>
      <c r="T30" s="11">
        <v>319</v>
      </c>
      <c r="U30" s="11">
        <v>350</v>
      </c>
      <c r="V30" s="11">
        <v>297</v>
      </c>
      <c r="W30" s="11">
        <v>325</v>
      </c>
      <c r="X30" s="11">
        <v>249</v>
      </c>
      <c r="Y30" s="11">
        <v>232</v>
      </c>
      <c r="Z30" s="11">
        <v>195</v>
      </c>
      <c r="AA30" s="11">
        <v>198</v>
      </c>
      <c r="AB30" s="11">
        <v>179</v>
      </c>
      <c r="AC30" s="11">
        <v>210</v>
      </c>
      <c r="AD30" s="11">
        <v>153</v>
      </c>
      <c r="AE30" s="11">
        <v>141</v>
      </c>
      <c r="AF30" s="11">
        <v>127</v>
      </c>
      <c r="AG30" s="11">
        <v>167</v>
      </c>
      <c r="AH30" s="11">
        <v>98</v>
      </c>
      <c r="AI30" s="11">
        <v>110</v>
      </c>
      <c r="AJ30" s="11">
        <v>90</v>
      </c>
      <c r="AK30" s="11">
        <v>89</v>
      </c>
      <c r="AL30" s="11">
        <v>94</v>
      </c>
      <c r="AM30" s="11">
        <v>61</v>
      </c>
      <c r="AN30" s="11">
        <v>78</v>
      </c>
      <c r="AO30" s="11">
        <v>94</v>
      </c>
      <c r="AP30" s="11">
        <v>80</v>
      </c>
      <c r="AQ30" s="11">
        <v>907</v>
      </c>
      <c r="AR30" s="11">
        <v>55824</v>
      </c>
      <c r="AS30" s="11">
        <v>954</v>
      </c>
      <c r="AT30" s="11">
        <v>78670</v>
      </c>
      <c r="AU30" s="11">
        <v>1285</v>
      </c>
      <c r="AV30" s="12">
        <v>0.47699999999999998</v>
      </c>
      <c r="AW30" s="13">
        <v>5.1999999999999998E-3</v>
      </c>
      <c r="AX30" s="11">
        <v>29574</v>
      </c>
      <c r="AY30" s="11">
        <v>469</v>
      </c>
    </row>
    <row r="31" spans="1:51" x14ac:dyDescent="0.25">
      <c r="A31" s="10" t="s">
        <v>74</v>
      </c>
      <c r="B31" s="11">
        <v>28847</v>
      </c>
      <c r="C31" s="11">
        <v>936</v>
      </c>
      <c r="D31" s="11">
        <v>628</v>
      </c>
      <c r="E31" s="11">
        <v>1177</v>
      </c>
      <c r="F31" s="11">
        <v>1219</v>
      </c>
      <c r="G31" s="11">
        <v>1282</v>
      </c>
      <c r="H31" s="11">
        <v>1157</v>
      </c>
      <c r="I31" s="11">
        <v>1164</v>
      </c>
      <c r="J31" s="11">
        <v>1142</v>
      </c>
      <c r="K31" s="11">
        <v>1140</v>
      </c>
      <c r="L31" s="11">
        <v>1107</v>
      </c>
      <c r="M31" s="11">
        <v>1097</v>
      </c>
      <c r="N31" s="11">
        <v>924</v>
      </c>
      <c r="O31" s="11">
        <v>886</v>
      </c>
      <c r="P31" s="11">
        <v>936</v>
      </c>
      <c r="Q31" s="11">
        <v>932</v>
      </c>
      <c r="R31" s="11">
        <v>847</v>
      </c>
      <c r="S31" s="11">
        <v>903</v>
      </c>
      <c r="T31" s="11">
        <v>664</v>
      </c>
      <c r="U31" s="11">
        <v>727</v>
      </c>
      <c r="V31" s="11">
        <v>620</v>
      </c>
      <c r="W31" s="11">
        <v>698</v>
      </c>
      <c r="X31" s="11">
        <v>454</v>
      </c>
      <c r="Y31" s="11">
        <v>550</v>
      </c>
      <c r="Z31" s="11">
        <v>472</v>
      </c>
      <c r="AA31" s="11">
        <v>467</v>
      </c>
      <c r="AB31" s="11">
        <v>468</v>
      </c>
      <c r="AC31" s="11">
        <v>419</v>
      </c>
      <c r="AD31" s="11">
        <v>343</v>
      </c>
      <c r="AE31" s="11">
        <v>328</v>
      </c>
      <c r="AF31" s="11">
        <v>312</v>
      </c>
      <c r="AG31" s="11">
        <v>410</v>
      </c>
      <c r="AH31" s="11">
        <v>261</v>
      </c>
      <c r="AI31" s="11">
        <v>236</v>
      </c>
      <c r="AJ31" s="11">
        <v>218</v>
      </c>
      <c r="AK31" s="11">
        <v>201</v>
      </c>
      <c r="AL31" s="11">
        <v>218</v>
      </c>
      <c r="AM31" s="11">
        <v>210</v>
      </c>
      <c r="AN31" s="11">
        <v>178</v>
      </c>
      <c r="AO31" s="11">
        <v>168</v>
      </c>
      <c r="AP31" s="11">
        <v>172</v>
      </c>
      <c r="AQ31" s="11">
        <v>2577</v>
      </c>
      <c r="AR31" s="11">
        <v>67517</v>
      </c>
      <c r="AS31" s="11">
        <v>823</v>
      </c>
      <c r="AT31" s="11">
        <v>92730</v>
      </c>
      <c r="AU31" s="11">
        <v>1014</v>
      </c>
      <c r="AV31" s="12">
        <v>0.47499999999999998</v>
      </c>
      <c r="AW31" s="13">
        <v>4.1999999999999997E-3</v>
      </c>
      <c r="AX31" s="11">
        <v>34697</v>
      </c>
      <c r="AY31" s="11">
        <v>385</v>
      </c>
    </row>
    <row r="32" spans="1:51" x14ac:dyDescent="0.25">
      <c r="A32" s="14" t="s">
        <v>75</v>
      </c>
      <c r="B32" s="11">
        <v>9333</v>
      </c>
      <c r="C32" s="11">
        <v>256</v>
      </c>
      <c r="D32" s="11">
        <v>242</v>
      </c>
      <c r="E32" s="11">
        <v>342</v>
      </c>
      <c r="F32" s="11">
        <v>403</v>
      </c>
      <c r="G32" s="11">
        <v>422</v>
      </c>
      <c r="H32" s="11">
        <v>381</v>
      </c>
      <c r="I32" s="11">
        <v>470</v>
      </c>
      <c r="J32" s="11">
        <v>431</v>
      </c>
      <c r="K32" s="11">
        <v>378</v>
      </c>
      <c r="L32" s="11">
        <v>369</v>
      </c>
      <c r="M32" s="11">
        <v>410</v>
      </c>
      <c r="N32" s="11">
        <v>358</v>
      </c>
      <c r="O32" s="11">
        <v>292</v>
      </c>
      <c r="P32" s="11">
        <v>325</v>
      </c>
      <c r="Q32" s="11">
        <v>290</v>
      </c>
      <c r="R32" s="11">
        <v>340</v>
      </c>
      <c r="S32" s="11">
        <v>313</v>
      </c>
      <c r="T32" s="11">
        <v>214</v>
      </c>
      <c r="U32" s="11">
        <v>235</v>
      </c>
      <c r="V32" s="11">
        <v>174</v>
      </c>
      <c r="W32" s="11">
        <v>222</v>
      </c>
      <c r="X32" s="11">
        <v>167</v>
      </c>
      <c r="Y32" s="11">
        <v>178</v>
      </c>
      <c r="Z32" s="11">
        <v>199</v>
      </c>
      <c r="AA32" s="11">
        <v>131</v>
      </c>
      <c r="AB32" s="11">
        <v>155</v>
      </c>
      <c r="AC32" s="11">
        <v>108</v>
      </c>
      <c r="AD32" s="11">
        <v>123</v>
      </c>
      <c r="AE32" s="11">
        <v>98</v>
      </c>
      <c r="AF32" s="11">
        <v>107</v>
      </c>
      <c r="AG32" s="11">
        <v>111</v>
      </c>
      <c r="AH32" s="11">
        <v>74</v>
      </c>
      <c r="AI32" s="11">
        <v>59</v>
      </c>
      <c r="AJ32" s="11">
        <v>67</v>
      </c>
      <c r="AK32" s="11">
        <v>62</v>
      </c>
      <c r="AL32" s="11">
        <v>79</v>
      </c>
      <c r="AM32" s="11">
        <v>46</v>
      </c>
      <c r="AN32" s="11">
        <v>55</v>
      </c>
      <c r="AO32" s="11">
        <v>43</v>
      </c>
      <c r="AP32" s="11">
        <v>33</v>
      </c>
      <c r="AQ32" s="11">
        <v>570</v>
      </c>
      <c r="AR32" s="11">
        <v>62811</v>
      </c>
      <c r="AS32" s="11">
        <v>1581</v>
      </c>
      <c r="AT32" s="11">
        <v>83621</v>
      </c>
      <c r="AU32" s="11">
        <v>1360</v>
      </c>
      <c r="AV32" s="12">
        <v>0.45200000000000001</v>
      </c>
      <c r="AW32" s="13">
        <v>6.7999999999999996E-3</v>
      </c>
      <c r="AX32" s="11">
        <v>32488</v>
      </c>
      <c r="AY32" s="11">
        <v>541</v>
      </c>
    </row>
    <row r="33" spans="1:51" x14ac:dyDescent="0.25">
      <c r="A33" s="14" t="s">
        <v>76</v>
      </c>
      <c r="B33" s="11">
        <v>19514</v>
      </c>
      <c r="C33" s="11">
        <v>680</v>
      </c>
      <c r="D33" s="11">
        <v>385</v>
      </c>
      <c r="E33" s="11">
        <v>835</v>
      </c>
      <c r="F33" s="11">
        <v>817</v>
      </c>
      <c r="G33" s="11">
        <v>860</v>
      </c>
      <c r="H33" s="11">
        <v>776</v>
      </c>
      <c r="I33" s="11">
        <v>694</v>
      </c>
      <c r="J33" s="11">
        <v>711</v>
      </c>
      <c r="K33" s="11">
        <v>762</v>
      </c>
      <c r="L33" s="11">
        <v>738</v>
      </c>
      <c r="M33" s="11">
        <v>688</v>
      </c>
      <c r="N33" s="11">
        <v>566</v>
      </c>
      <c r="O33" s="11">
        <v>594</v>
      </c>
      <c r="P33" s="11">
        <v>610</v>
      </c>
      <c r="Q33" s="11">
        <v>642</v>
      </c>
      <c r="R33" s="11">
        <v>507</v>
      </c>
      <c r="S33" s="11">
        <v>590</v>
      </c>
      <c r="T33" s="11">
        <v>449</v>
      </c>
      <c r="U33" s="11">
        <v>492</v>
      </c>
      <c r="V33" s="11">
        <v>446</v>
      </c>
      <c r="W33" s="11">
        <v>476</v>
      </c>
      <c r="X33" s="11">
        <v>287</v>
      </c>
      <c r="Y33" s="11">
        <v>371</v>
      </c>
      <c r="Z33" s="11">
        <v>273</v>
      </c>
      <c r="AA33" s="11">
        <v>335</v>
      </c>
      <c r="AB33" s="11">
        <v>314</v>
      </c>
      <c r="AC33" s="11">
        <v>310</v>
      </c>
      <c r="AD33" s="11">
        <v>220</v>
      </c>
      <c r="AE33" s="11">
        <v>229</v>
      </c>
      <c r="AF33" s="11">
        <v>205</v>
      </c>
      <c r="AG33" s="11">
        <v>299</v>
      </c>
      <c r="AH33" s="11">
        <v>187</v>
      </c>
      <c r="AI33" s="11">
        <v>176</v>
      </c>
      <c r="AJ33" s="11">
        <v>151</v>
      </c>
      <c r="AK33" s="11">
        <v>140</v>
      </c>
      <c r="AL33" s="11">
        <v>139</v>
      </c>
      <c r="AM33" s="11">
        <v>164</v>
      </c>
      <c r="AN33" s="11">
        <v>123</v>
      </c>
      <c r="AO33" s="11">
        <v>125</v>
      </c>
      <c r="AP33" s="11">
        <v>138</v>
      </c>
      <c r="AQ33" s="11">
        <v>2007</v>
      </c>
      <c r="AR33" s="11">
        <v>70258</v>
      </c>
      <c r="AS33" s="11">
        <v>1013</v>
      </c>
      <c r="AT33" s="11">
        <v>97087</v>
      </c>
      <c r="AU33" s="11">
        <v>1408</v>
      </c>
      <c r="AV33" s="12">
        <v>0.48199999999999998</v>
      </c>
      <c r="AW33" s="13">
        <v>5.3E-3</v>
      </c>
      <c r="AX33" s="11">
        <v>35697</v>
      </c>
      <c r="AY33" s="11">
        <v>506</v>
      </c>
    </row>
    <row r="34" spans="1:51" s="6" customFormat="1" ht="15.75" customHeight="1" x14ac:dyDescent="0.2">
      <c r="A34" s="24" t="s">
        <v>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ht="36" x14ac:dyDescent="0.25">
      <c r="A35" s="18" t="s">
        <v>7</v>
      </c>
      <c r="B35" s="18" t="s">
        <v>144</v>
      </c>
      <c r="C35" s="18" t="s">
        <v>8</v>
      </c>
      <c r="D35" s="18" t="s">
        <v>9</v>
      </c>
      <c r="E35" s="18" t="s">
        <v>10</v>
      </c>
      <c r="F35" s="18" t="s">
        <v>11</v>
      </c>
      <c r="G35" s="18" t="s">
        <v>12</v>
      </c>
      <c r="H35" s="18" t="s">
        <v>13</v>
      </c>
      <c r="I35" s="18" t="s">
        <v>14</v>
      </c>
      <c r="J35" s="18" t="s">
        <v>15</v>
      </c>
      <c r="K35" s="18" t="s">
        <v>16</v>
      </c>
      <c r="L35" s="18" t="s">
        <v>17</v>
      </c>
      <c r="M35" s="18" t="s">
        <v>18</v>
      </c>
      <c r="N35" s="18" t="s">
        <v>19</v>
      </c>
      <c r="O35" s="18" t="s">
        <v>20</v>
      </c>
      <c r="P35" s="18" t="s">
        <v>21</v>
      </c>
      <c r="Q35" s="18" t="s">
        <v>22</v>
      </c>
      <c r="R35" s="18" t="s">
        <v>23</v>
      </c>
      <c r="S35" s="18" t="s">
        <v>24</v>
      </c>
      <c r="T35" s="18" t="s">
        <v>25</v>
      </c>
      <c r="U35" s="18" t="s">
        <v>26</v>
      </c>
      <c r="V35" s="18" t="s">
        <v>27</v>
      </c>
      <c r="W35" s="18" t="s">
        <v>28</v>
      </c>
      <c r="X35" s="18" t="s">
        <v>29</v>
      </c>
      <c r="Y35" s="18" t="s">
        <v>30</v>
      </c>
      <c r="Z35" s="18" t="s">
        <v>31</v>
      </c>
      <c r="AA35" s="18" t="s">
        <v>32</v>
      </c>
      <c r="AB35" s="18" t="s">
        <v>33</v>
      </c>
      <c r="AC35" s="18" t="s">
        <v>34</v>
      </c>
      <c r="AD35" s="18" t="s">
        <v>35</v>
      </c>
      <c r="AE35" s="18" t="s">
        <v>36</v>
      </c>
      <c r="AF35" s="18" t="s">
        <v>37</v>
      </c>
      <c r="AG35" s="18" t="s">
        <v>38</v>
      </c>
      <c r="AH35" s="18" t="s">
        <v>39</v>
      </c>
      <c r="AI35" s="18" t="s">
        <v>40</v>
      </c>
      <c r="AJ35" s="18" t="s">
        <v>41</v>
      </c>
      <c r="AK35" s="18" t="s">
        <v>42</v>
      </c>
      <c r="AL35" s="18" t="s">
        <v>43</v>
      </c>
      <c r="AM35" s="18" t="s">
        <v>44</v>
      </c>
      <c r="AN35" s="18" t="s">
        <v>45</v>
      </c>
      <c r="AO35" s="18" t="s">
        <v>46</v>
      </c>
      <c r="AP35" s="18" t="s">
        <v>47</v>
      </c>
      <c r="AQ35" s="18" t="s">
        <v>48</v>
      </c>
      <c r="AR35" s="25" t="s">
        <v>49</v>
      </c>
      <c r="AS35" s="26"/>
      <c r="AT35" s="25" t="s">
        <v>50</v>
      </c>
      <c r="AU35" s="26"/>
      <c r="AV35" s="25" t="s">
        <v>51</v>
      </c>
      <c r="AW35" s="26"/>
      <c r="AX35" s="25" t="s">
        <v>52</v>
      </c>
      <c r="AY35" s="26"/>
    </row>
    <row r="36" spans="1:51" ht="2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 t="s">
        <v>53</v>
      </c>
      <c r="AS36" s="7" t="s">
        <v>54</v>
      </c>
      <c r="AT36" s="7" t="s">
        <v>53</v>
      </c>
      <c r="AU36" s="7" t="s">
        <v>54</v>
      </c>
      <c r="AV36" s="7" t="s">
        <v>55</v>
      </c>
      <c r="AW36" s="7" t="s">
        <v>56</v>
      </c>
      <c r="AX36" s="7" t="s">
        <v>53</v>
      </c>
      <c r="AY36" s="7" t="s">
        <v>54</v>
      </c>
    </row>
    <row r="37" spans="1:51" x14ac:dyDescent="0.25">
      <c r="A37" s="10" t="s">
        <v>78</v>
      </c>
      <c r="B37" s="11">
        <v>83088</v>
      </c>
      <c r="C37" s="11">
        <v>1801</v>
      </c>
      <c r="D37" s="11">
        <v>1128</v>
      </c>
      <c r="E37" s="11">
        <v>1722</v>
      </c>
      <c r="F37" s="11">
        <v>2232</v>
      </c>
      <c r="G37" s="11">
        <v>2944</v>
      </c>
      <c r="H37" s="11">
        <v>2987</v>
      </c>
      <c r="I37" s="11">
        <v>3407</v>
      </c>
      <c r="J37" s="11">
        <v>3345</v>
      </c>
      <c r="K37" s="11">
        <v>3151</v>
      </c>
      <c r="L37" s="11">
        <v>3077</v>
      </c>
      <c r="M37" s="11">
        <v>3143</v>
      </c>
      <c r="N37" s="11">
        <v>2655</v>
      </c>
      <c r="O37" s="11">
        <v>2816</v>
      </c>
      <c r="P37" s="11">
        <v>2789</v>
      </c>
      <c r="Q37" s="11">
        <v>2698</v>
      </c>
      <c r="R37" s="11">
        <v>2674</v>
      </c>
      <c r="S37" s="11">
        <v>2786</v>
      </c>
      <c r="T37" s="11">
        <v>2328</v>
      </c>
      <c r="U37" s="11">
        <v>2286</v>
      </c>
      <c r="V37" s="11">
        <v>2071</v>
      </c>
      <c r="W37" s="11">
        <v>2144</v>
      </c>
      <c r="X37" s="11">
        <v>1664</v>
      </c>
      <c r="Y37" s="11">
        <v>1775</v>
      </c>
      <c r="Z37" s="11">
        <v>1541</v>
      </c>
      <c r="AA37" s="11">
        <v>1513</v>
      </c>
      <c r="AB37" s="11">
        <v>1475</v>
      </c>
      <c r="AC37" s="11">
        <v>1402</v>
      </c>
      <c r="AD37" s="11">
        <v>1215</v>
      </c>
      <c r="AE37" s="11">
        <v>1121</v>
      </c>
      <c r="AF37" s="11">
        <v>1051</v>
      </c>
      <c r="AG37" s="11">
        <v>1302</v>
      </c>
      <c r="AH37" s="11">
        <v>882</v>
      </c>
      <c r="AI37" s="11">
        <v>833</v>
      </c>
      <c r="AJ37" s="11">
        <v>806</v>
      </c>
      <c r="AK37" s="11">
        <v>723</v>
      </c>
      <c r="AL37" s="11">
        <v>721</v>
      </c>
      <c r="AM37" s="11">
        <v>704</v>
      </c>
      <c r="AN37" s="11">
        <v>565</v>
      </c>
      <c r="AO37" s="11">
        <v>574</v>
      </c>
      <c r="AP37" s="11">
        <v>492</v>
      </c>
      <c r="AQ37" s="11">
        <v>8546</v>
      </c>
      <c r="AR37" s="11">
        <v>77713</v>
      </c>
      <c r="AS37" s="11">
        <v>508</v>
      </c>
      <c r="AT37" s="11">
        <v>102418</v>
      </c>
      <c r="AU37" s="11">
        <v>609</v>
      </c>
      <c r="AV37" s="12">
        <v>0.442</v>
      </c>
      <c r="AW37" s="13">
        <v>2.3E-3</v>
      </c>
      <c r="AX37" s="11">
        <v>31895</v>
      </c>
      <c r="AY37" s="11">
        <v>197</v>
      </c>
    </row>
    <row r="38" spans="1:51" x14ac:dyDescent="0.25">
      <c r="A38" s="14" t="s">
        <v>79</v>
      </c>
      <c r="B38" s="11">
        <v>61241</v>
      </c>
      <c r="C38" s="11">
        <v>800</v>
      </c>
      <c r="D38" s="11">
        <v>377</v>
      </c>
      <c r="E38" s="11">
        <v>640</v>
      </c>
      <c r="F38" s="11">
        <v>1025</v>
      </c>
      <c r="G38" s="11">
        <v>1604</v>
      </c>
      <c r="H38" s="11">
        <v>1762</v>
      </c>
      <c r="I38" s="11">
        <v>2034</v>
      </c>
      <c r="J38" s="11">
        <v>2009</v>
      </c>
      <c r="K38" s="11">
        <v>2045</v>
      </c>
      <c r="L38" s="11">
        <v>2004</v>
      </c>
      <c r="M38" s="11">
        <v>2150</v>
      </c>
      <c r="N38" s="11">
        <v>1860</v>
      </c>
      <c r="O38" s="11">
        <v>2044</v>
      </c>
      <c r="P38" s="11">
        <v>2049</v>
      </c>
      <c r="Q38" s="11">
        <v>2021</v>
      </c>
      <c r="R38" s="11">
        <v>2022</v>
      </c>
      <c r="S38" s="11">
        <v>2148</v>
      </c>
      <c r="T38" s="11">
        <v>1858</v>
      </c>
      <c r="U38" s="11">
        <v>1801</v>
      </c>
      <c r="V38" s="11">
        <v>1694</v>
      </c>
      <c r="W38" s="11">
        <v>1742</v>
      </c>
      <c r="X38" s="11">
        <v>1393</v>
      </c>
      <c r="Y38" s="11">
        <v>1484</v>
      </c>
      <c r="Z38" s="11">
        <v>1334</v>
      </c>
      <c r="AA38" s="11">
        <v>1324</v>
      </c>
      <c r="AB38" s="11">
        <v>1277</v>
      </c>
      <c r="AC38" s="11">
        <v>1219</v>
      </c>
      <c r="AD38" s="11">
        <v>1042</v>
      </c>
      <c r="AE38" s="11">
        <v>973</v>
      </c>
      <c r="AF38" s="11">
        <v>921</v>
      </c>
      <c r="AG38" s="11">
        <v>1135</v>
      </c>
      <c r="AH38" s="11">
        <v>761</v>
      </c>
      <c r="AI38" s="11">
        <v>726</v>
      </c>
      <c r="AJ38" s="11">
        <v>715</v>
      </c>
      <c r="AK38" s="11">
        <v>650</v>
      </c>
      <c r="AL38" s="11">
        <v>672</v>
      </c>
      <c r="AM38" s="11">
        <v>628</v>
      </c>
      <c r="AN38" s="11">
        <v>511</v>
      </c>
      <c r="AO38" s="11">
        <v>511</v>
      </c>
      <c r="AP38" s="11">
        <v>444</v>
      </c>
      <c r="AQ38" s="11">
        <v>7833</v>
      </c>
      <c r="AR38" s="11">
        <v>90386</v>
      </c>
      <c r="AS38" s="11">
        <v>498</v>
      </c>
      <c r="AT38" s="11">
        <v>115982</v>
      </c>
      <c r="AU38" s="11">
        <v>756</v>
      </c>
      <c r="AV38" s="12">
        <v>0.41499999999999998</v>
      </c>
      <c r="AW38" s="13">
        <v>2.3999999999999998E-3</v>
      </c>
      <c r="AX38" s="11">
        <v>36378</v>
      </c>
      <c r="AY38" s="11">
        <v>236</v>
      </c>
    </row>
    <row r="39" spans="1:51" x14ac:dyDescent="0.25">
      <c r="A39" s="14" t="s">
        <v>80</v>
      </c>
      <c r="B39" s="11">
        <v>6424</v>
      </c>
      <c r="C39" s="11">
        <v>159</v>
      </c>
      <c r="D39" s="11">
        <v>94</v>
      </c>
      <c r="E39" s="11">
        <v>187</v>
      </c>
      <c r="F39" s="11">
        <v>230</v>
      </c>
      <c r="G39" s="11">
        <v>297</v>
      </c>
      <c r="H39" s="11">
        <v>276</v>
      </c>
      <c r="I39" s="11">
        <v>331</v>
      </c>
      <c r="J39" s="11">
        <v>362</v>
      </c>
      <c r="K39" s="11">
        <v>306</v>
      </c>
      <c r="L39" s="11">
        <v>351</v>
      </c>
      <c r="M39" s="11">
        <v>312</v>
      </c>
      <c r="N39" s="11">
        <v>253</v>
      </c>
      <c r="O39" s="11">
        <v>247</v>
      </c>
      <c r="P39" s="11">
        <v>237</v>
      </c>
      <c r="Q39" s="11">
        <v>236</v>
      </c>
      <c r="R39" s="11">
        <v>228</v>
      </c>
      <c r="S39" s="11">
        <v>249</v>
      </c>
      <c r="T39" s="11">
        <v>152</v>
      </c>
      <c r="U39" s="11">
        <v>169</v>
      </c>
      <c r="V39" s="11">
        <v>160</v>
      </c>
      <c r="W39" s="11">
        <v>185</v>
      </c>
      <c r="X39" s="11">
        <v>107</v>
      </c>
      <c r="Y39" s="11">
        <v>114</v>
      </c>
      <c r="Z39" s="11">
        <v>83</v>
      </c>
      <c r="AA39" s="11">
        <v>69</v>
      </c>
      <c r="AB39" s="11">
        <v>77</v>
      </c>
      <c r="AC39" s="11">
        <v>77</v>
      </c>
      <c r="AD39" s="11">
        <v>80</v>
      </c>
      <c r="AE39" s="11">
        <v>68</v>
      </c>
      <c r="AF39" s="11">
        <v>43</v>
      </c>
      <c r="AG39" s="11">
        <v>77</v>
      </c>
      <c r="AH39" s="11">
        <v>49</v>
      </c>
      <c r="AI39" s="11">
        <v>34</v>
      </c>
      <c r="AJ39" s="11">
        <v>44</v>
      </c>
      <c r="AK39" s="11">
        <v>35</v>
      </c>
      <c r="AL39" s="11">
        <v>18</v>
      </c>
      <c r="AM39" s="11">
        <v>21</v>
      </c>
      <c r="AN39" s="11">
        <v>26</v>
      </c>
      <c r="AO39" s="11">
        <v>22</v>
      </c>
      <c r="AP39" s="11">
        <v>22</v>
      </c>
      <c r="AQ39" s="11">
        <v>335</v>
      </c>
      <c r="AR39" s="11">
        <v>60843</v>
      </c>
      <c r="AS39" s="11">
        <v>1053</v>
      </c>
      <c r="AT39" s="11">
        <v>79317</v>
      </c>
      <c r="AU39" s="11">
        <v>1703</v>
      </c>
      <c r="AV39" s="12">
        <v>0.42799999999999999</v>
      </c>
      <c r="AW39" s="13">
        <v>8.8000000000000005E-3</v>
      </c>
      <c r="AX39" s="11">
        <v>24557</v>
      </c>
      <c r="AY39" s="11">
        <v>571</v>
      </c>
    </row>
    <row r="40" spans="1:51" x14ac:dyDescent="0.25">
      <c r="A40" s="14" t="s">
        <v>81</v>
      </c>
      <c r="B40" s="11">
        <v>15423</v>
      </c>
      <c r="C40" s="11">
        <v>842</v>
      </c>
      <c r="D40" s="11">
        <v>657</v>
      </c>
      <c r="E40" s="11">
        <v>894</v>
      </c>
      <c r="F40" s="11">
        <v>977</v>
      </c>
      <c r="G40" s="11">
        <v>1043</v>
      </c>
      <c r="H40" s="11">
        <v>950</v>
      </c>
      <c r="I40" s="11">
        <v>1041</v>
      </c>
      <c r="J40" s="11">
        <v>974</v>
      </c>
      <c r="K40" s="11">
        <v>800</v>
      </c>
      <c r="L40" s="11">
        <v>722</v>
      </c>
      <c r="M40" s="11">
        <v>680</v>
      </c>
      <c r="N40" s="11">
        <v>543</v>
      </c>
      <c r="O40" s="11">
        <v>524</v>
      </c>
      <c r="P40" s="11">
        <v>504</v>
      </c>
      <c r="Q40" s="11">
        <v>442</v>
      </c>
      <c r="R40" s="11">
        <v>424</v>
      </c>
      <c r="S40" s="11">
        <v>389</v>
      </c>
      <c r="T40" s="11">
        <v>318</v>
      </c>
      <c r="U40" s="11">
        <v>316</v>
      </c>
      <c r="V40" s="11">
        <v>217</v>
      </c>
      <c r="W40" s="11">
        <v>217</v>
      </c>
      <c r="X40" s="11">
        <v>164</v>
      </c>
      <c r="Y40" s="11">
        <v>178</v>
      </c>
      <c r="Z40" s="11">
        <v>123</v>
      </c>
      <c r="AA40" s="11">
        <v>120</v>
      </c>
      <c r="AB40" s="11">
        <v>121</v>
      </c>
      <c r="AC40" s="11">
        <v>106</v>
      </c>
      <c r="AD40" s="11">
        <v>93</v>
      </c>
      <c r="AE40" s="11">
        <v>80</v>
      </c>
      <c r="AF40" s="11">
        <v>88</v>
      </c>
      <c r="AG40" s="11">
        <v>90</v>
      </c>
      <c r="AH40" s="11">
        <v>72</v>
      </c>
      <c r="AI40" s="11">
        <v>73</v>
      </c>
      <c r="AJ40" s="11">
        <v>47</v>
      </c>
      <c r="AK40" s="11">
        <v>37</v>
      </c>
      <c r="AL40" s="11">
        <v>30</v>
      </c>
      <c r="AM40" s="11">
        <v>55</v>
      </c>
      <c r="AN40" s="11">
        <v>28</v>
      </c>
      <c r="AO40" s="11">
        <v>42</v>
      </c>
      <c r="AP40" s="11">
        <v>26</v>
      </c>
      <c r="AQ40" s="11">
        <v>377</v>
      </c>
      <c r="AR40" s="11">
        <v>41703</v>
      </c>
      <c r="AS40" s="11">
        <v>454</v>
      </c>
      <c r="AT40" s="11">
        <v>58182</v>
      </c>
      <c r="AU40" s="11">
        <v>896</v>
      </c>
      <c r="AV40" s="12">
        <v>0.47099999999999997</v>
      </c>
      <c r="AW40" s="13">
        <v>6.1999999999999998E-3</v>
      </c>
      <c r="AX40" s="11">
        <v>17662</v>
      </c>
      <c r="AY40" s="11">
        <v>284</v>
      </c>
    </row>
    <row r="41" spans="1:51" x14ac:dyDescent="0.25">
      <c r="A41" s="10" t="s">
        <v>82</v>
      </c>
      <c r="B41" s="11">
        <v>44498</v>
      </c>
      <c r="C41" s="11">
        <v>2417</v>
      </c>
      <c r="D41" s="11">
        <v>2369</v>
      </c>
      <c r="E41" s="11">
        <v>4153</v>
      </c>
      <c r="F41" s="11">
        <v>3859</v>
      </c>
      <c r="G41" s="11">
        <v>3183</v>
      </c>
      <c r="H41" s="11">
        <v>2831</v>
      </c>
      <c r="I41" s="11">
        <v>2545</v>
      </c>
      <c r="J41" s="11">
        <v>2298</v>
      </c>
      <c r="K41" s="11">
        <v>2033</v>
      </c>
      <c r="L41" s="11">
        <v>1821</v>
      </c>
      <c r="M41" s="11">
        <v>1882</v>
      </c>
      <c r="N41" s="11">
        <v>1412</v>
      </c>
      <c r="O41" s="11">
        <v>1262</v>
      </c>
      <c r="P41" s="11">
        <v>1243</v>
      </c>
      <c r="Q41" s="11">
        <v>1088</v>
      </c>
      <c r="R41" s="11">
        <v>1037</v>
      </c>
      <c r="S41" s="11">
        <v>923</v>
      </c>
      <c r="T41" s="11">
        <v>726</v>
      </c>
      <c r="U41" s="11">
        <v>633</v>
      </c>
      <c r="V41" s="11">
        <v>510</v>
      </c>
      <c r="W41" s="11">
        <v>694</v>
      </c>
      <c r="X41" s="11">
        <v>431</v>
      </c>
      <c r="Y41" s="11">
        <v>431</v>
      </c>
      <c r="Z41" s="11">
        <v>356</v>
      </c>
      <c r="AA41" s="11">
        <v>392</v>
      </c>
      <c r="AB41" s="11">
        <v>341</v>
      </c>
      <c r="AC41" s="11">
        <v>272</v>
      </c>
      <c r="AD41" s="11">
        <v>223</v>
      </c>
      <c r="AE41" s="11">
        <v>234</v>
      </c>
      <c r="AF41" s="11">
        <v>206</v>
      </c>
      <c r="AG41" s="11">
        <v>275</v>
      </c>
      <c r="AH41" s="11">
        <v>149</v>
      </c>
      <c r="AI41" s="11">
        <v>173</v>
      </c>
      <c r="AJ41" s="11">
        <v>124</v>
      </c>
      <c r="AK41" s="11">
        <v>111</v>
      </c>
      <c r="AL41" s="11">
        <v>99</v>
      </c>
      <c r="AM41" s="11">
        <v>135</v>
      </c>
      <c r="AN41" s="11">
        <v>117</v>
      </c>
      <c r="AO41" s="11">
        <v>84</v>
      </c>
      <c r="AP41" s="11">
        <v>96</v>
      </c>
      <c r="AQ41" s="11">
        <v>1328</v>
      </c>
      <c r="AR41" s="11">
        <v>36650</v>
      </c>
      <c r="AS41" s="11">
        <v>339</v>
      </c>
      <c r="AT41" s="11">
        <v>55975</v>
      </c>
      <c r="AU41" s="11">
        <v>707</v>
      </c>
      <c r="AV41" s="12">
        <v>0.51200000000000001</v>
      </c>
      <c r="AW41" s="13">
        <v>4.4000000000000003E-3</v>
      </c>
      <c r="AX41" s="11">
        <v>44305</v>
      </c>
      <c r="AY41" s="11">
        <v>552</v>
      </c>
    </row>
    <row r="42" spans="1:51" x14ac:dyDescent="0.25">
      <c r="A42" s="14" t="s">
        <v>83</v>
      </c>
      <c r="B42" s="11">
        <v>21017</v>
      </c>
      <c r="C42" s="11">
        <v>1115</v>
      </c>
      <c r="D42" s="11">
        <v>879</v>
      </c>
      <c r="E42" s="11">
        <v>1504</v>
      </c>
      <c r="F42" s="11">
        <v>1449</v>
      </c>
      <c r="G42" s="11">
        <v>1191</v>
      </c>
      <c r="H42" s="11">
        <v>1185</v>
      </c>
      <c r="I42" s="11">
        <v>1173</v>
      </c>
      <c r="J42" s="11">
        <v>1115</v>
      </c>
      <c r="K42" s="11">
        <v>975</v>
      </c>
      <c r="L42" s="11">
        <v>834</v>
      </c>
      <c r="M42" s="11">
        <v>982</v>
      </c>
      <c r="N42" s="11">
        <v>712</v>
      </c>
      <c r="O42" s="11">
        <v>677</v>
      </c>
      <c r="P42" s="11">
        <v>689</v>
      </c>
      <c r="Q42" s="11">
        <v>586</v>
      </c>
      <c r="R42" s="11">
        <v>526</v>
      </c>
      <c r="S42" s="11">
        <v>500</v>
      </c>
      <c r="T42" s="11">
        <v>365</v>
      </c>
      <c r="U42" s="11">
        <v>336</v>
      </c>
      <c r="V42" s="11">
        <v>278</v>
      </c>
      <c r="W42" s="11">
        <v>440</v>
      </c>
      <c r="X42" s="11">
        <v>272</v>
      </c>
      <c r="Y42" s="11">
        <v>252</v>
      </c>
      <c r="Z42" s="11">
        <v>233</v>
      </c>
      <c r="AA42" s="11">
        <v>224</v>
      </c>
      <c r="AB42" s="11">
        <v>197</v>
      </c>
      <c r="AC42" s="11">
        <v>176</v>
      </c>
      <c r="AD42" s="11">
        <v>160</v>
      </c>
      <c r="AE42" s="11">
        <v>126</v>
      </c>
      <c r="AF42" s="11">
        <v>132</v>
      </c>
      <c r="AG42" s="11">
        <v>184</v>
      </c>
      <c r="AH42" s="11">
        <v>95</v>
      </c>
      <c r="AI42" s="11">
        <v>130</v>
      </c>
      <c r="AJ42" s="11">
        <v>56</v>
      </c>
      <c r="AK42" s="11">
        <v>64</v>
      </c>
      <c r="AL42" s="11">
        <v>62</v>
      </c>
      <c r="AM42" s="11">
        <v>83</v>
      </c>
      <c r="AN42" s="11">
        <v>62</v>
      </c>
      <c r="AO42" s="11">
        <v>60</v>
      </c>
      <c r="AP42" s="11">
        <v>74</v>
      </c>
      <c r="AQ42" s="11">
        <v>865</v>
      </c>
      <c r="AR42" s="11">
        <v>44250</v>
      </c>
      <c r="AS42" s="11">
        <v>1329</v>
      </c>
      <c r="AT42" s="11">
        <v>65519</v>
      </c>
      <c r="AU42" s="11">
        <v>1197</v>
      </c>
      <c r="AV42" s="12">
        <v>0.50700000000000001</v>
      </c>
      <c r="AW42" s="13">
        <v>7.0000000000000001E-3</v>
      </c>
      <c r="AX42" s="11">
        <v>49174</v>
      </c>
      <c r="AY42" s="11">
        <v>891</v>
      </c>
    </row>
    <row r="43" spans="1:51" x14ac:dyDescent="0.25">
      <c r="A43" s="14" t="s">
        <v>84</v>
      </c>
      <c r="B43" s="11">
        <v>16016</v>
      </c>
      <c r="C43" s="11">
        <v>959</v>
      </c>
      <c r="D43" s="11">
        <v>827</v>
      </c>
      <c r="E43" s="11">
        <v>1404</v>
      </c>
      <c r="F43" s="11">
        <v>1328</v>
      </c>
      <c r="G43" s="11">
        <v>1044</v>
      </c>
      <c r="H43" s="11">
        <v>1042</v>
      </c>
      <c r="I43" s="11">
        <v>981</v>
      </c>
      <c r="J43" s="11">
        <v>935</v>
      </c>
      <c r="K43" s="11">
        <v>806</v>
      </c>
      <c r="L43" s="11">
        <v>654</v>
      </c>
      <c r="M43" s="11">
        <v>809</v>
      </c>
      <c r="N43" s="11">
        <v>547</v>
      </c>
      <c r="O43" s="11">
        <v>484</v>
      </c>
      <c r="P43" s="11">
        <v>472</v>
      </c>
      <c r="Q43" s="11">
        <v>438</v>
      </c>
      <c r="R43" s="11">
        <v>325</v>
      </c>
      <c r="S43" s="11">
        <v>352</v>
      </c>
      <c r="T43" s="11">
        <v>223</v>
      </c>
      <c r="U43" s="11">
        <v>205</v>
      </c>
      <c r="V43" s="11">
        <v>158</v>
      </c>
      <c r="W43" s="11">
        <v>278</v>
      </c>
      <c r="X43" s="11">
        <v>141</v>
      </c>
      <c r="Y43" s="11">
        <v>141</v>
      </c>
      <c r="Z43" s="11">
        <v>129</v>
      </c>
      <c r="AA43" s="11">
        <v>90</v>
      </c>
      <c r="AB43" s="11">
        <v>118</v>
      </c>
      <c r="AC43" s="11">
        <v>62</v>
      </c>
      <c r="AD43" s="11">
        <v>72</v>
      </c>
      <c r="AE43" s="11">
        <v>85</v>
      </c>
      <c r="AF43" s="11">
        <v>59</v>
      </c>
      <c r="AG43" s="11">
        <v>107</v>
      </c>
      <c r="AH43" s="11">
        <v>47</v>
      </c>
      <c r="AI43" s="11">
        <v>69</v>
      </c>
      <c r="AJ43" s="11">
        <v>21</v>
      </c>
      <c r="AK43" s="11">
        <v>36</v>
      </c>
      <c r="AL43" s="11">
        <v>38</v>
      </c>
      <c r="AM43" s="11">
        <v>51</v>
      </c>
      <c r="AN43" s="11">
        <v>20</v>
      </c>
      <c r="AO43" s="11">
        <v>32</v>
      </c>
      <c r="AP43" s="11">
        <v>30</v>
      </c>
      <c r="AQ43" s="11">
        <v>395</v>
      </c>
      <c r="AR43" s="11">
        <v>36803</v>
      </c>
      <c r="AS43" s="11">
        <v>485</v>
      </c>
      <c r="AT43" s="11">
        <v>53490</v>
      </c>
      <c r="AU43" s="11">
        <v>1006</v>
      </c>
      <c r="AV43" s="12">
        <v>0.499</v>
      </c>
      <c r="AW43" s="13">
        <v>6.6E-3</v>
      </c>
      <c r="AX43" s="11">
        <v>53490</v>
      </c>
      <c r="AY43" s="11">
        <v>1006</v>
      </c>
    </row>
    <row r="44" spans="1:51" x14ac:dyDescent="0.25">
      <c r="A44" s="14" t="s">
        <v>85</v>
      </c>
      <c r="B44" s="11">
        <v>23481</v>
      </c>
      <c r="C44" s="11">
        <v>1303</v>
      </c>
      <c r="D44" s="11">
        <v>1490</v>
      </c>
      <c r="E44" s="11">
        <v>2649</v>
      </c>
      <c r="F44" s="11">
        <v>2410</v>
      </c>
      <c r="G44" s="11">
        <v>1993</v>
      </c>
      <c r="H44" s="11">
        <v>1646</v>
      </c>
      <c r="I44" s="11">
        <v>1373</v>
      </c>
      <c r="J44" s="11">
        <v>1183</v>
      </c>
      <c r="K44" s="11">
        <v>1059</v>
      </c>
      <c r="L44" s="11">
        <v>987</v>
      </c>
      <c r="M44" s="11">
        <v>900</v>
      </c>
      <c r="N44" s="11">
        <v>700</v>
      </c>
      <c r="O44" s="11">
        <v>584</v>
      </c>
      <c r="P44" s="11">
        <v>554</v>
      </c>
      <c r="Q44" s="11">
        <v>503</v>
      </c>
      <c r="R44" s="11">
        <v>512</v>
      </c>
      <c r="S44" s="11">
        <v>423</v>
      </c>
      <c r="T44" s="11">
        <v>361</v>
      </c>
      <c r="U44" s="11">
        <v>297</v>
      </c>
      <c r="V44" s="11">
        <v>232</v>
      </c>
      <c r="W44" s="11">
        <v>254</v>
      </c>
      <c r="X44" s="11">
        <v>159</v>
      </c>
      <c r="Y44" s="11">
        <v>179</v>
      </c>
      <c r="Z44" s="11">
        <v>123</v>
      </c>
      <c r="AA44" s="11">
        <v>168</v>
      </c>
      <c r="AB44" s="11">
        <v>144</v>
      </c>
      <c r="AC44" s="11">
        <v>96</v>
      </c>
      <c r="AD44" s="11">
        <v>63</v>
      </c>
      <c r="AE44" s="11">
        <v>108</v>
      </c>
      <c r="AF44" s="11">
        <v>74</v>
      </c>
      <c r="AG44" s="11">
        <v>91</v>
      </c>
      <c r="AH44" s="11">
        <v>53</v>
      </c>
      <c r="AI44" s="11">
        <v>44</v>
      </c>
      <c r="AJ44" s="11">
        <v>68</v>
      </c>
      <c r="AK44" s="11">
        <v>46</v>
      </c>
      <c r="AL44" s="11">
        <v>36</v>
      </c>
      <c r="AM44" s="11">
        <v>51</v>
      </c>
      <c r="AN44" s="11">
        <v>55</v>
      </c>
      <c r="AO44" s="11">
        <v>24</v>
      </c>
      <c r="AP44" s="11">
        <v>22</v>
      </c>
      <c r="AQ44" s="11">
        <v>464</v>
      </c>
      <c r="AR44" s="11">
        <v>30748</v>
      </c>
      <c r="AS44" s="11">
        <v>385</v>
      </c>
      <c r="AT44" s="11">
        <v>47432</v>
      </c>
      <c r="AU44" s="11">
        <v>728</v>
      </c>
      <c r="AV44" s="12">
        <v>0.505</v>
      </c>
      <c r="AW44" s="13">
        <v>5.4000000000000003E-3</v>
      </c>
      <c r="AX44" s="11">
        <v>39473</v>
      </c>
      <c r="AY44" s="11">
        <v>582</v>
      </c>
    </row>
    <row r="45" spans="1:51" x14ac:dyDescent="0.25">
      <c r="A45" s="14" t="s">
        <v>86</v>
      </c>
      <c r="B45" s="11">
        <v>19724</v>
      </c>
      <c r="C45" s="11">
        <v>1215</v>
      </c>
      <c r="D45" s="11">
        <v>1405</v>
      </c>
      <c r="E45" s="11">
        <v>2566</v>
      </c>
      <c r="F45" s="11">
        <v>2315</v>
      </c>
      <c r="G45" s="11">
        <v>1838</v>
      </c>
      <c r="H45" s="11">
        <v>1470</v>
      </c>
      <c r="I45" s="11">
        <v>1208</v>
      </c>
      <c r="J45" s="11">
        <v>1043</v>
      </c>
      <c r="K45" s="11">
        <v>879</v>
      </c>
      <c r="L45" s="11">
        <v>823</v>
      </c>
      <c r="M45" s="11">
        <v>720</v>
      </c>
      <c r="N45" s="11">
        <v>527</v>
      </c>
      <c r="O45" s="11">
        <v>434</v>
      </c>
      <c r="P45" s="11">
        <v>419</v>
      </c>
      <c r="Q45" s="11">
        <v>361</v>
      </c>
      <c r="R45" s="11">
        <v>370</v>
      </c>
      <c r="S45" s="11">
        <v>318</v>
      </c>
      <c r="T45" s="11">
        <v>242</v>
      </c>
      <c r="U45" s="11">
        <v>204</v>
      </c>
      <c r="V45" s="11">
        <v>149</v>
      </c>
      <c r="W45" s="11">
        <v>152</v>
      </c>
      <c r="X45" s="11">
        <v>89</v>
      </c>
      <c r="Y45" s="11">
        <v>118</v>
      </c>
      <c r="Z45" s="11">
        <v>80</v>
      </c>
      <c r="AA45" s="11">
        <v>106</v>
      </c>
      <c r="AB45" s="11">
        <v>82</v>
      </c>
      <c r="AC45" s="11">
        <v>53</v>
      </c>
      <c r="AD45" s="11">
        <v>28</v>
      </c>
      <c r="AE45" s="11">
        <v>67</v>
      </c>
      <c r="AF45" s="11">
        <v>34</v>
      </c>
      <c r="AG45" s="11">
        <v>48</v>
      </c>
      <c r="AH45" s="11">
        <v>16</v>
      </c>
      <c r="AI45" s="11">
        <v>20</v>
      </c>
      <c r="AJ45" s="11">
        <v>39</v>
      </c>
      <c r="AK45" s="11">
        <v>25</v>
      </c>
      <c r="AL45" s="11">
        <v>13</v>
      </c>
      <c r="AM45" s="11">
        <v>21</v>
      </c>
      <c r="AN45" s="11">
        <v>18</v>
      </c>
      <c r="AO45" s="11">
        <v>4</v>
      </c>
      <c r="AP45" s="11">
        <v>14</v>
      </c>
      <c r="AQ45" s="11">
        <v>194</v>
      </c>
      <c r="AR45" s="11">
        <v>26504</v>
      </c>
      <c r="AS45" s="11">
        <v>358</v>
      </c>
      <c r="AT45" s="11">
        <v>39382</v>
      </c>
      <c r="AU45" s="11">
        <v>676</v>
      </c>
      <c r="AV45" s="12">
        <v>0.48299999999999998</v>
      </c>
      <c r="AW45" s="13">
        <v>6.7000000000000002E-3</v>
      </c>
      <c r="AX45" s="11">
        <v>39382</v>
      </c>
      <c r="AY45" s="11">
        <v>676</v>
      </c>
    </row>
    <row r="46" spans="1:51" s="6" customFormat="1" ht="15.75" customHeight="1" x14ac:dyDescent="0.2">
      <c r="A46" s="24" t="s">
        <v>87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ht="36" x14ac:dyDescent="0.25">
      <c r="A47" s="18" t="s">
        <v>7</v>
      </c>
      <c r="B47" s="18" t="s">
        <v>144</v>
      </c>
      <c r="C47" s="18" t="s">
        <v>8</v>
      </c>
      <c r="D47" s="18" t="s">
        <v>9</v>
      </c>
      <c r="E47" s="18" t="s">
        <v>10</v>
      </c>
      <c r="F47" s="18" t="s">
        <v>11</v>
      </c>
      <c r="G47" s="18" t="s">
        <v>12</v>
      </c>
      <c r="H47" s="18" t="s">
        <v>13</v>
      </c>
      <c r="I47" s="18" t="s">
        <v>14</v>
      </c>
      <c r="J47" s="18" t="s">
        <v>15</v>
      </c>
      <c r="K47" s="18" t="s">
        <v>16</v>
      </c>
      <c r="L47" s="18" t="s">
        <v>17</v>
      </c>
      <c r="M47" s="18" t="s">
        <v>18</v>
      </c>
      <c r="N47" s="18" t="s">
        <v>19</v>
      </c>
      <c r="O47" s="18" t="s">
        <v>20</v>
      </c>
      <c r="P47" s="18" t="s">
        <v>21</v>
      </c>
      <c r="Q47" s="18" t="s">
        <v>22</v>
      </c>
      <c r="R47" s="18" t="s">
        <v>23</v>
      </c>
      <c r="S47" s="18" t="s">
        <v>24</v>
      </c>
      <c r="T47" s="18" t="s">
        <v>25</v>
      </c>
      <c r="U47" s="18" t="s">
        <v>26</v>
      </c>
      <c r="V47" s="18" t="s">
        <v>27</v>
      </c>
      <c r="W47" s="18" t="s">
        <v>28</v>
      </c>
      <c r="X47" s="18" t="s">
        <v>29</v>
      </c>
      <c r="Y47" s="18" t="s">
        <v>30</v>
      </c>
      <c r="Z47" s="18" t="s">
        <v>31</v>
      </c>
      <c r="AA47" s="18" t="s">
        <v>32</v>
      </c>
      <c r="AB47" s="18" t="s">
        <v>33</v>
      </c>
      <c r="AC47" s="18" t="s">
        <v>34</v>
      </c>
      <c r="AD47" s="18" t="s">
        <v>35</v>
      </c>
      <c r="AE47" s="18" t="s">
        <v>36</v>
      </c>
      <c r="AF47" s="18" t="s">
        <v>37</v>
      </c>
      <c r="AG47" s="18" t="s">
        <v>38</v>
      </c>
      <c r="AH47" s="18" t="s">
        <v>39</v>
      </c>
      <c r="AI47" s="18" t="s">
        <v>40</v>
      </c>
      <c r="AJ47" s="18" t="s">
        <v>41</v>
      </c>
      <c r="AK47" s="18" t="s">
        <v>42</v>
      </c>
      <c r="AL47" s="18" t="s">
        <v>43</v>
      </c>
      <c r="AM47" s="18" t="s">
        <v>44</v>
      </c>
      <c r="AN47" s="18" t="s">
        <v>45</v>
      </c>
      <c r="AO47" s="18" t="s">
        <v>46</v>
      </c>
      <c r="AP47" s="18" t="s">
        <v>47</v>
      </c>
      <c r="AQ47" s="18" t="s">
        <v>48</v>
      </c>
      <c r="AR47" s="25" t="s">
        <v>49</v>
      </c>
      <c r="AS47" s="26"/>
      <c r="AT47" s="25" t="s">
        <v>50</v>
      </c>
      <c r="AU47" s="26"/>
      <c r="AV47" s="25" t="s">
        <v>51</v>
      </c>
      <c r="AW47" s="26"/>
      <c r="AX47" s="25" t="s">
        <v>52</v>
      </c>
      <c r="AY47" s="26"/>
    </row>
    <row r="48" spans="1:51" ht="2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 t="s">
        <v>53</v>
      </c>
      <c r="AS48" s="7" t="s">
        <v>54</v>
      </c>
      <c r="AT48" s="7" t="s">
        <v>53</v>
      </c>
      <c r="AU48" s="7" t="s">
        <v>54</v>
      </c>
      <c r="AV48" s="7" t="s">
        <v>55</v>
      </c>
      <c r="AW48" s="7" t="s">
        <v>56</v>
      </c>
      <c r="AX48" s="7" t="s">
        <v>53</v>
      </c>
      <c r="AY48" s="7" t="s">
        <v>54</v>
      </c>
    </row>
    <row r="49" spans="1:51" x14ac:dyDescent="0.25">
      <c r="A49" s="10" t="s">
        <v>88</v>
      </c>
      <c r="B49" s="11">
        <v>94613</v>
      </c>
      <c r="C49" s="11">
        <v>3221</v>
      </c>
      <c r="D49" s="11">
        <v>2365</v>
      </c>
      <c r="E49" s="11">
        <v>3152</v>
      </c>
      <c r="F49" s="11">
        <v>3220</v>
      </c>
      <c r="G49" s="11">
        <v>3653</v>
      </c>
      <c r="H49" s="11">
        <v>3606</v>
      </c>
      <c r="I49" s="11">
        <v>3910</v>
      </c>
      <c r="J49" s="11">
        <v>3976</v>
      </c>
      <c r="K49" s="11">
        <v>3720</v>
      </c>
      <c r="L49" s="11">
        <v>3544</v>
      </c>
      <c r="M49" s="11">
        <v>3709</v>
      </c>
      <c r="N49" s="11">
        <v>3042</v>
      </c>
      <c r="O49" s="11">
        <v>3228</v>
      </c>
      <c r="P49" s="11">
        <v>3138</v>
      </c>
      <c r="Q49" s="11">
        <v>2953</v>
      </c>
      <c r="R49" s="11">
        <v>2978</v>
      </c>
      <c r="S49" s="11">
        <v>2930</v>
      </c>
      <c r="T49" s="11">
        <v>2450</v>
      </c>
      <c r="U49" s="11">
        <v>2340</v>
      </c>
      <c r="V49" s="11">
        <v>2097</v>
      </c>
      <c r="W49" s="11">
        <v>2392</v>
      </c>
      <c r="X49" s="11">
        <v>1695</v>
      </c>
      <c r="Y49" s="11">
        <v>1807</v>
      </c>
      <c r="Z49" s="11">
        <v>1576</v>
      </c>
      <c r="AA49" s="11">
        <v>1622</v>
      </c>
      <c r="AB49" s="11">
        <v>1540</v>
      </c>
      <c r="AC49" s="11">
        <v>1408</v>
      </c>
      <c r="AD49" s="11">
        <v>1190</v>
      </c>
      <c r="AE49" s="11">
        <v>1121</v>
      </c>
      <c r="AF49" s="11">
        <v>1033</v>
      </c>
      <c r="AG49" s="11">
        <v>1340</v>
      </c>
      <c r="AH49" s="11">
        <v>890</v>
      </c>
      <c r="AI49" s="11">
        <v>860</v>
      </c>
      <c r="AJ49" s="11">
        <v>776</v>
      </c>
      <c r="AK49" s="11">
        <v>692</v>
      </c>
      <c r="AL49" s="11">
        <v>671</v>
      </c>
      <c r="AM49" s="11">
        <v>714</v>
      </c>
      <c r="AN49" s="11">
        <v>538</v>
      </c>
      <c r="AO49" s="11">
        <v>569</v>
      </c>
      <c r="AP49" s="11">
        <v>500</v>
      </c>
      <c r="AQ49" s="11">
        <v>8444</v>
      </c>
      <c r="AR49" s="11">
        <v>69628</v>
      </c>
      <c r="AS49" s="11">
        <v>557</v>
      </c>
      <c r="AT49" s="11">
        <v>93964</v>
      </c>
      <c r="AU49" s="11">
        <v>587</v>
      </c>
      <c r="AV49" s="12">
        <v>0.46800000000000003</v>
      </c>
      <c r="AW49" s="13">
        <v>2.3E-3</v>
      </c>
      <c r="AX49" s="11">
        <v>33750</v>
      </c>
      <c r="AY49" s="11">
        <v>206</v>
      </c>
    </row>
    <row r="50" spans="1:51" x14ac:dyDescent="0.25">
      <c r="A50" s="14" t="s">
        <v>89</v>
      </c>
      <c r="B50" s="11">
        <v>6211</v>
      </c>
      <c r="C50" s="11">
        <v>444</v>
      </c>
      <c r="D50" s="11">
        <v>267</v>
      </c>
      <c r="E50" s="11">
        <v>323</v>
      </c>
      <c r="F50" s="11">
        <v>348</v>
      </c>
      <c r="G50" s="11">
        <v>475</v>
      </c>
      <c r="H50" s="11">
        <v>427</v>
      </c>
      <c r="I50" s="11">
        <v>405</v>
      </c>
      <c r="J50" s="11">
        <v>408</v>
      </c>
      <c r="K50" s="11">
        <v>321</v>
      </c>
      <c r="L50" s="11">
        <v>293</v>
      </c>
      <c r="M50" s="11">
        <v>273</v>
      </c>
      <c r="N50" s="11">
        <v>184</v>
      </c>
      <c r="O50" s="11">
        <v>246</v>
      </c>
      <c r="P50" s="11">
        <v>200</v>
      </c>
      <c r="Q50" s="11">
        <v>195</v>
      </c>
      <c r="R50" s="11">
        <v>166</v>
      </c>
      <c r="S50" s="11">
        <v>119</v>
      </c>
      <c r="T50" s="11">
        <v>111</v>
      </c>
      <c r="U50" s="11">
        <v>97</v>
      </c>
      <c r="V50" s="11">
        <v>93</v>
      </c>
      <c r="W50" s="11">
        <v>120</v>
      </c>
      <c r="X50" s="11">
        <v>52</v>
      </c>
      <c r="Y50" s="11">
        <v>52</v>
      </c>
      <c r="Z50" s="11">
        <v>62</v>
      </c>
      <c r="AA50" s="11">
        <v>66</v>
      </c>
      <c r="AB50" s="11">
        <v>47</v>
      </c>
      <c r="AC50" s="11">
        <v>25</v>
      </c>
      <c r="AD50" s="11">
        <v>26</v>
      </c>
      <c r="AE50" s="11">
        <v>37</v>
      </c>
      <c r="AF50" s="11">
        <v>12</v>
      </c>
      <c r="AG50" s="11">
        <v>41</v>
      </c>
      <c r="AH50" s="11">
        <v>24</v>
      </c>
      <c r="AI50" s="11">
        <v>37</v>
      </c>
      <c r="AJ50" s="11">
        <v>16</v>
      </c>
      <c r="AK50" s="11">
        <v>8</v>
      </c>
      <c r="AL50" s="11">
        <v>4</v>
      </c>
      <c r="AM50" s="11">
        <v>14</v>
      </c>
      <c r="AN50" s="11">
        <v>16</v>
      </c>
      <c r="AO50" s="11">
        <v>9</v>
      </c>
      <c r="AP50" s="11">
        <v>13</v>
      </c>
      <c r="AQ50" s="11">
        <v>134</v>
      </c>
      <c r="AR50" s="11">
        <v>40093</v>
      </c>
      <c r="AS50" s="11">
        <v>869</v>
      </c>
      <c r="AT50" s="11">
        <v>56633</v>
      </c>
      <c r="AU50" s="11">
        <v>1781</v>
      </c>
      <c r="AV50" s="12">
        <v>0.48699999999999999</v>
      </c>
      <c r="AW50" s="13">
        <v>1.41E-2</v>
      </c>
      <c r="AX50" s="11">
        <v>22757</v>
      </c>
      <c r="AY50" s="11">
        <v>713</v>
      </c>
    </row>
    <row r="51" spans="1:51" x14ac:dyDescent="0.25">
      <c r="A51" s="14" t="s">
        <v>90</v>
      </c>
      <c r="B51" s="11">
        <v>20264</v>
      </c>
      <c r="C51" s="11">
        <v>696</v>
      </c>
      <c r="D51" s="11">
        <v>516</v>
      </c>
      <c r="E51" s="11">
        <v>529</v>
      </c>
      <c r="F51" s="11">
        <v>599</v>
      </c>
      <c r="G51" s="11">
        <v>812</v>
      </c>
      <c r="H51" s="11">
        <v>900</v>
      </c>
      <c r="I51" s="11">
        <v>1099</v>
      </c>
      <c r="J51" s="11">
        <v>908</v>
      </c>
      <c r="K51" s="11">
        <v>970</v>
      </c>
      <c r="L51" s="11">
        <v>827</v>
      </c>
      <c r="M51" s="11">
        <v>949</v>
      </c>
      <c r="N51" s="11">
        <v>791</v>
      </c>
      <c r="O51" s="11">
        <v>844</v>
      </c>
      <c r="P51" s="11">
        <v>833</v>
      </c>
      <c r="Q51" s="11">
        <v>706</v>
      </c>
      <c r="R51" s="11">
        <v>727</v>
      </c>
      <c r="S51" s="11">
        <v>631</v>
      </c>
      <c r="T51" s="11">
        <v>600</v>
      </c>
      <c r="U51" s="11">
        <v>570</v>
      </c>
      <c r="V51" s="11">
        <v>440</v>
      </c>
      <c r="W51" s="11">
        <v>486</v>
      </c>
      <c r="X51" s="11">
        <v>363</v>
      </c>
      <c r="Y51" s="11">
        <v>332</v>
      </c>
      <c r="Z51" s="11">
        <v>288</v>
      </c>
      <c r="AA51" s="11">
        <v>314</v>
      </c>
      <c r="AB51" s="11">
        <v>323</v>
      </c>
      <c r="AC51" s="11">
        <v>303</v>
      </c>
      <c r="AD51" s="11">
        <v>224</v>
      </c>
      <c r="AE51" s="11">
        <v>194</v>
      </c>
      <c r="AF51" s="11">
        <v>175</v>
      </c>
      <c r="AG51" s="11">
        <v>198</v>
      </c>
      <c r="AH51" s="11">
        <v>179</v>
      </c>
      <c r="AI51" s="11">
        <v>158</v>
      </c>
      <c r="AJ51" s="11">
        <v>117</v>
      </c>
      <c r="AK51" s="11">
        <v>109</v>
      </c>
      <c r="AL51" s="11">
        <v>111</v>
      </c>
      <c r="AM51" s="11">
        <v>120</v>
      </c>
      <c r="AN51" s="11">
        <v>70</v>
      </c>
      <c r="AO51" s="11">
        <v>72</v>
      </c>
      <c r="AP51" s="11">
        <v>81</v>
      </c>
      <c r="AQ51" s="11">
        <v>1099</v>
      </c>
      <c r="AR51" s="11">
        <v>62294</v>
      </c>
      <c r="AS51" s="11">
        <v>639</v>
      </c>
      <c r="AT51" s="11">
        <v>81487</v>
      </c>
      <c r="AU51" s="11">
        <v>1065</v>
      </c>
      <c r="AV51" s="12">
        <v>0.443</v>
      </c>
      <c r="AW51" s="13">
        <v>6.3E-3</v>
      </c>
      <c r="AX51" s="11">
        <v>29670</v>
      </c>
      <c r="AY51" s="11">
        <v>427</v>
      </c>
    </row>
    <row r="52" spans="1:51" x14ac:dyDescent="0.25">
      <c r="A52" s="14" t="s">
        <v>91</v>
      </c>
      <c r="B52" s="11">
        <v>21576</v>
      </c>
      <c r="C52" s="11">
        <v>609</v>
      </c>
      <c r="D52" s="11">
        <v>320</v>
      </c>
      <c r="E52" s="11">
        <v>600</v>
      </c>
      <c r="F52" s="11">
        <v>654</v>
      </c>
      <c r="G52" s="11">
        <v>698</v>
      </c>
      <c r="H52" s="11">
        <v>708</v>
      </c>
      <c r="I52" s="11">
        <v>820</v>
      </c>
      <c r="J52" s="11">
        <v>853</v>
      </c>
      <c r="K52" s="11">
        <v>753</v>
      </c>
      <c r="L52" s="11">
        <v>766</v>
      </c>
      <c r="M52" s="11">
        <v>783</v>
      </c>
      <c r="N52" s="11">
        <v>694</v>
      </c>
      <c r="O52" s="11">
        <v>747</v>
      </c>
      <c r="P52" s="11">
        <v>624</v>
      </c>
      <c r="Q52" s="11">
        <v>666</v>
      </c>
      <c r="R52" s="11">
        <v>667</v>
      </c>
      <c r="S52" s="11">
        <v>779</v>
      </c>
      <c r="T52" s="11">
        <v>587</v>
      </c>
      <c r="U52" s="11">
        <v>544</v>
      </c>
      <c r="V52" s="11">
        <v>550</v>
      </c>
      <c r="W52" s="11">
        <v>638</v>
      </c>
      <c r="X52" s="11">
        <v>448</v>
      </c>
      <c r="Y52" s="11">
        <v>468</v>
      </c>
      <c r="Z52" s="11">
        <v>408</v>
      </c>
      <c r="AA52" s="11">
        <v>456</v>
      </c>
      <c r="AB52" s="11">
        <v>358</v>
      </c>
      <c r="AC52" s="11">
        <v>365</v>
      </c>
      <c r="AD52" s="11">
        <v>297</v>
      </c>
      <c r="AE52" s="11">
        <v>309</v>
      </c>
      <c r="AF52" s="11">
        <v>293</v>
      </c>
      <c r="AG52" s="11">
        <v>380</v>
      </c>
      <c r="AH52" s="11">
        <v>210</v>
      </c>
      <c r="AI52" s="11">
        <v>208</v>
      </c>
      <c r="AJ52" s="11">
        <v>209</v>
      </c>
      <c r="AK52" s="11">
        <v>147</v>
      </c>
      <c r="AL52" s="11">
        <v>175</v>
      </c>
      <c r="AM52" s="11">
        <v>163</v>
      </c>
      <c r="AN52" s="11">
        <v>124</v>
      </c>
      <c r="AO52" s="11">
        <v>167</v>
      </c>
      <c r="AP52" s="11">
        <v>147</v>
      </c>
      <c r="AQ52" s="11">
        <v>2182</v>
      </c>
      <c r="AR52" s="11">
        <v>78368</v>
      </c>
      <c r="AS52" s="11">
        <v>959</v>
      </c>
      <c r="AT52" s="11">
        <v>101402</v>
      </c>
      <c r="AU52" s="11">
        <v>985</v>
      </c>
      <c r="AV52" s="12">
        <v>0.44800000000000001</v>
      </c>
      <c r="AW52" s="13">
        <v>4.7000000000000002E-3</v>
      </c>
      <c r="AX52" s="11">
        <v>30115</v>
      </c>
      <c r="AY52" s="11">
        <v>321</v>
      </c>
    </row>
    <row r="53" spans="1:51" x14ac:dyDescent="0.25">
      <c r="A53" s="14" t="s">
        <v>92</v>
      </c>
      <c r="B53" s="11">
        <v>22542</v>
      </c>
      <c r="C53" s="11">
        <v>631</v>
      </c>
      <c r="D53" s="11">
        <v>444</v>
      </c>
      <c r="E53" s="11">
        <v>618</v>
      </c>
      <c r="F53" s="11">
        <v>638</v>
      </c>
      <c r="G53" s="11">
        <v>705</v>
      </c>
      <c r="H53" s="11">
        <v>750</v>
      </c>
      <c r="I53" s="11">
        <v>730</v>
      </c>
      <c r="J53" s="11">
        <v>801</v>
      </c>
      <c r="K53" s="11">
        <v>792</v>
      </c>
      <c r="L53" s="11">
        <v>773</v>
      </c>
      <c r="M53" s="11">
        <v>772</v>
      </c>
      <c r="N53" s="11">
        <v>693</v>
      </c>
      <c r="O53" s="11">
        <v>712</v>
      </c>
      <c r="P53" s="11">
        <v>705</v>
      </c>
      <c r="Q53" s="11">
        <v>710</v>
      </c>
      <c r="R53" s="11">
        <v>674</v>
      </c>
      <c r="S53" s="11">
        <v>718</v>
      </c>
      <c r="T53" s="11">
        <v>578</v>
      </c>
      <c r="U53" s="11">
        <v>580</v>
      </c>
      <c r="V53" s="11">
        <v>501</v>
      </c>
      <c r="W53" s="11">
        <v>593</v>
      </c>
      <c r="X53" s="11">
        <v>441</v>
      </c>
      <c r="Y53" s="11">
        <v>490</v>
      </c>
      <c r="Z53" s="11">
        <v>429</v>
      </c>
      <c r="AA53" s="11">
        <v>458</v>
      </c>
      <c r="AB53" s="11">
        <v>408</v>
      </c>
      <c r="AC53" s="11">
        <v>378</v>
      </c>
      <c r="AD53" s="11">
        <v>313</v>
      </c>
      <c r="AE53" s="11">
        <v>319</v>
      </c>
      <c r="AF53" s="11">
        <v>299</v>
      </c>
      <c r="AG53" s="11">
        <v>371</v>
      </c>
      <c r="AH53" s="11">
        <v>241</v>
      </c>
      <c r="AI53" s="11">
        <v>268</v>
      </c>
      <c r="AJ53" s="11">
        <v>270</v>
      </c>
      <c r="AK53" s="11">
        <v>239</v>
      </c>
      <c r="AL53" s="11">
        <v>197</v>
      </c>
      <c r="AM53" s="11">
        <v>214</v>
      </c>
      <c r="AN53" s="11">
        <v>165</v>
      </c>
      <c r="AO53" s="11">
        <v>169</v>
      </c>
      <c r="AP53" s="11">
        <v>125</v>
      </c>
      <c r="AQ53" s="11">
        <v>2629</v>
      </c>
      <c r="AR53" s="11">
        <v>80671</v>
      </c>
      <c r="AS53" s="11">
        <v>647</v>
      </c>
      <c r="AT53" s="11">
        <v>105346</v>
      </c>
      <c r="AU53" s="11">
        <v>1007</v>
      </c>
      <c r="AV53" s="12">
        <v>0.44800000000000001</v>
      </c>
      <c r="AW53" s="13">
        <v>3.3999999999999998E-3</v>
      </c>
      <c r="AX53" s="11">
        <v>36429</v>
      </c>
      <c r="AY53" s="11">
        <v>354</v>
      </c>
    </row>
    <row r="54" spans="1:51" x14ac:dyDescent="0.25">
      <c r="A54" s="14" t="s">
        <v>93</v>
      </c>
      <c r="B54" s="11">
        <v>24020</v>
      </c>
      <c r="C54" s="11">
        <v>840</v>
      </c>
      <c r="D54" s="11">
        <v>817</v>
      </c>
      <c r="E54" s="11">
        <v>1082</v>
      </c>
      <c r="F54" s="11">
        <v>981</v>
      </c>
      <c r="G54" s="11">
        <v>963</v>
      </c>
      <c r="H54" s="11">
        <v>821</v>
      </c>
      <c r="I54" s="11">
        <v>856</v>
      </c>
      <c r="J54" s="11">
        <v>1006</v>
      </c>
      <c r="K54" s="11">
        <v>884</v>
      </c>
      <c r="L54" s="11">
        <v>885</v>
      </c>
      <c r="M54" s="11">
        <v>931</v>
      </c>
      <c r="N54" s="11">
        <v>680</v>
      </c>
      <c r="O54" s="11">
        <v>679</v>
      </c>
      <c r="P54" s="11">
        <v>776</v>
      </c>
      <c r="Q54" s="11">
        <v>676</v>
      </c>
      <c r="R54" s="11">
        <v>744</v>
      </c>
      <c r="S54" s="11">
        <v>682</v>
      </c>
      <c r="T54" s="11">
        <v>575</v>
      </c>
      <c r="U54" s="11">
        <v>550</v>
      </c>
      <c r="V54" s="11">
        <v>513</v>
      </c>
      <c r="W54" s="11">
        <v>555</v>
      </c>
      <c r="X54" s="11">
        <v>392</v>
      </c>
      <c r="Y54" s="11">
        <v>464</v>
      </c>
      <c r="Z54" s="11">
        <v>389</v>
      </c>
      <c r="AA54" s="11">
        <v>329</v>
      </c>
      <c r="AB54" s="11">
        <v>405</v>
      </c>
      <c r="AC54" s="11">
        <v>337</v>
      </c>
      <c r="AD54" s="11">
        <v>331</v>
      </c>
      <c r="AE54" s="11">
        <v>261</v>
      </c>
      <c r="AF54" s="11">
        <v>255</v>
      </c>
      <c r="AG54" s="11">
        <v>349</v>
      </c>
      <c r="AH54" s="11">
        <v>235</v>
      </c>
      <c r="AI54" s="11">
        <v>189</v>
      </c>
      <c r="AJ54" s="11">
        <v>164</v>
      </c>
      <c r="AK54" s="11">
        <v>190</v>
      </c>
      <c r="AL54" s="11">
        <v>185</v>
      </c>
      <c r="AM54" s="11">
        <v>202</v>
      </c>
      <c r="AN54" s="11">
        <v>164</v>
      </c>
      <c r="AO54" s="11">
        <v>152</v>
      </c>
      <c r="AP54" s="11">
        <v>133</v>
      </c>
      <c r="AQ54" s="11">
        <v>2400</v>
      </c>
      <c r="AR54" s="11">
        <v>68567</v>
      </c>
      <c r="AS54" s="11">
        <v>965</v>
      </c>
      <c r="AT54" s="11">
        <v>96779</v>
      </c>
      <c r="AU54" s="11">
        <v>1205</v>
      </c>
      <c r="AV54" s="12">
        <v>0.49399999999999999</v>
      </c>
      <c r="AW54" s="13">
        <v>4.0000000000000001E-3</v>
      </c>
      <c r="AX54" s="11">
        <v>42679</v>
      </c>
      <c r="AY54" s="11">
        <v>551</v>
      </c>
    </row>
    <row r="55" spans="1:51" x14ac:dyDescent="0.25">
      <c r="A55" s="10" t="s">
        <v>94</v>
      </c>
      <c r="B55" s="11">
        <v>32973</v>
      </c>
      <c r="C55" s="11">
        <v>997</v>
      </c>
      <c r="D55" s="11">
        <v>1132</v>
      </c>
      <c r="E55" s="11">
        <v>2723</v>
      </c>
      <c r="F55" s="11">
        <v>2871</v>
      </c>
      <c r="G55" s="11">
        <v>2474</v>
      </c>
      <c r="H55" s="11">
        <v>2212</v>
      </c>
      <c r="I55" s="11">
        <v>2042</v>
      </c>
      <c r="J55" s="11">
        <v>1668</v>
      </c>
      <c r="K55" s="11">
        <v>1464</v>
      </c>
      <c r="L55" s="11">
        <v>1353</v>
      </c>
      <c r="M55" s="11">
        <v>1316</v>
      </c>
      <c r="N55" s="11">
        <v>1025</v>
      </c>
      <c r="O55" s="11">
        <v>849</v>
      </c>
      <c r="P55" s="11">
        <v>895</v>
      </c>
      <c r="Q55" s="11">
        <v>834</v>
      </c>
      <c r="R55" s="11">
        <v>733</v>
      </c>
      <c r="S55" s="11">
        <v>779</v>
      </c>
      <c r="T55" s="11">
        <v>604</v>
      </c>
      <c r="U55" s="11">
        <v>578</v>
      </c>
      <c r="V55" s="11">
        <v>484</v>
      </c>
      <c r="W55" s="11">
        <v>446</v>
      </c>
      <c r="X55" s="11">
        <v>399</v>
      </c>
      <c r="Y55" s="11">
        <v>399</v>
      </c>
      <c r="Z55" s="11">
        <v>320</v>
      </c>
      <c r="AA55" s="11">
        <v>283</v>
      </c>
      <c r="AB55" s="11">
        <v>277</v>
      </c>
      <c r="AC55" s="11">
        <v>265</v>
      </c>
      <c r="AD55" s="11">
        <v>247</v>
      </c>
      <c r="AE55" s="11">
        <v>234</v>
      </c>
      <c r="AF55" s="11">
        <v>225</v>
      </c>
      <c r="AG55" s="11">
        <v>238</v>
      </c>
      <c r="AH55" s="11">
        <v>141</v>
      </c>
      <c r="AI55" s="11">
        <v>146</v>
      </c>
      <c r="AJ55" s="11">
        <v>154</v>
      </c>
      <c r="AK55" s="11">
        <v>141</v>
      </c>
      <c r="AL55" s="11">
        <v>148</v>
      </c>
      <c r="AM55" s="11">
        <v>124</v>
      </c>
      <c r="AN55" s="11">
        <v>145</v>
      </c>
      <c r="AO55" s="11">
        <v>88</v>
      </c>
      <c r="AP55" s="11">
        <v>88</v>
      </c>
      <c r="AQ55" s="11">
        <v>1430</v>
      </c>
      <c r="AR55" s="11">
        <v>41125</v>
      </c>
      <c r="AS55" s="11">
        <v>510</v>
      </c>
      <c r="AT55" s="11">
        <v>63999</v>
      </c>
      <c r="AU55" s="11">
        <v>776</v>
      </c>
      <c r="AV55" s="12">
        <v>0.498</v>
      </c>
      <c r="AW55" s="13">
        <v>4.4000000000000003E-3</v>
      </c>
      <c r="AX55" s="11">
        <v>35402</v>
      </c>
      <c r="AY55" s="11">
        <v>440</v>
      </c>
    </row>
    <row r="56" spans="1:51" x14ac:dyDescent="0.25">
      <c r="A56" s="14" t="s">
        <v>95</v>
      </c>
      <c r="B56" s="11">
        <v>19006</v>
      </c>
      <c r="C56" s="11">
        <v>513</v>
      </c>
      <c r="D56" s="11">
        <v>533</v>
      </c>
      <c r="E56" s="11">
        <v>1308</v>
      </c>
      <c r="F56" s="11">
        <v>1226</v>
      </c>
      <c r="G56" s="11">
        <v>1176</v>
      </c>
      <c r="H56" s="11">
        <v>1108</v>
      </c>
      <c r="I56" s="11">
        <v>983</v>
      </c>
      <c r="J56" s="11">
        <v>906</v>
      </c>
      <c r="K56" s="11">
        <v>819</v>
      </c>
      <c r="L56" s="11">
        <v>805</v>
      </c>
      <c r="M56" s="11">
        <v>754</v>
      </c>
      <c r="N56" s="11">
        <v>641</v>
      </c>
      <c r="O56" s="11">
        <v>558</v>
      </c>
      <c r="P56" s="11">
        <v>574</v>
      </c>
      <c r="Q56" s="11">
        <v>532</v>
      </c>
      <c r="R56" s="11">
        <v>482</v>
      </c>
      <c r="S56" s="11">
        <v>519</v>
      </c>
      <c r="T56" s="11">
        <v>453</v>
      </c>
      <c r="U56" s="11">
        <v>396</v>
      </c>
      <c r="V56" s="11">
        <v>353</v>
      </c>
      <c r="W56" s="11">
        <v>304</v>
      </c>
      <c r="X56" s="11">
        <v>270</v>
      </c>
      <c r="Y56" s="11">
        <v>313</v>
      </c>
      <c r="Z56" s="11">
        <v>224</v>
      </c>
      <c r="AA56" s="11">
        <v>196</v>
      </c>
      <c r="AB56" s="11">
        <v>189</v>
      </c>
      <c r="AC56" s="11">
        <v>188</v>
      </c>
      <c r="AD56" s="11">
        <v>183</v>
      </c>
      <c r="AE56" s="11">
        <v>162</v>
      </c>
      <c r="AF56" s="11">
        <v>158</v>
      </c>
      <c r="AG56" s="11">
        <v>174</v>
      </c>
      <c r="AH56" s="11">
        <v>105</v>
      </c>
      <c r="AI56" s="11">
        <v>101</v>
      </c>
      <c r="AJ56" s="11">
        <v>116</v>
      </c>
      <c r="AK56" s="11">
        <v>112</v>
      </c>
      <c r="AL56" s="11">
        <v>106</v>
      </c>
      <c r="AM56" s="11">
        <v>85</v>
      </c>
      <c r="AN56" s="11">
        <v>105</v>
      </c>
      <c r="AO56" s="11">
        <v>77</v>
      </c>
      <c r="AP56" s="11">
        <v>70</v>
      </c>
      <c r="AQ56" s="11">
        <v>1127</v>
      </c>
      <c r="AR56" s="11">
        <v>50804</v>
      </c>
      <c r="AS56" s="11">
        <v>833</v>
      </c>
      <c r="AT56" s="11">
        <v>74570</v>
      </c>
      <c r="AU56" s="11">
        <v>1197</v>
      </c>
      <c r="AV56" s="12">
        <v>0.48699999999999999</v>
      </c>
      <c r="AW56" s="13">
        <v>5.1999999999999998E-3</v>
      </c>
      <c r="AX56" s="11">
        <v>38350</v>
      </c>
      <c r="AY56" s="11">
        <v>595</v>
      </c>
    </row>
    <row r="57" spans="1:51" x14ac:dyDescent="0.25">
      <c r="A57" s="14" t="s">
        <v>96</v>
      </c>
      <c r="B57" s="11">
        <v>13967</v>
      </c>
      <c r="C57" s="11">
        <v>483</v>
      </c>
      <c r="D57" s="11">
        <v>599</v>
      </c>
      <c r="E57" s="11">
        <v>1414</v>
      </c>
      <c r="F57" s="11">
        <v>1645</v>
      </c>
      <c r="G57" s="11">
        <v>1298</v>
      </c>
      <c r="H57" s="11">
        <v>1104</v>
      </c>
      <c r="I57" s="11">
        <v>1059</v>
      </c>
      <c r="J57" s="11">
        <v>761</v>
      </c>
      <c r="K57" s="11">
        <v>645</v>
      </c>
      <c r="L57" s="11">
        <v>548</v>
      </c>
      <c r="M57" s="11">
        <v>562</v>
      </c>
      <c r="N57" s="11">
        <v>385</v>
      </c>
      <c r="O57" s="11">
        <v>291</v>
      </c>
      <c r="P57" s="11">
        <v>321</v>
      </c>
      <c r="Q57" s="11">
        <v>302</v>
      </c>
      <c r="R57" s="11">
        <v>251</v>
      </c>
      <c r="S57" s="11">
        <v>260</v>
      </c>
      <c r="T57" s="11">
        <v>151</v>
      </c>
      <c r="U57" s="11">
        <v>182</v>
      </c>
      <c r="V57" s="11">
        <v>130</v>
      </c>
      <c r="W57" s="11">
        <v>142</v>
      </c>
      <c r="X57" s="11">
        <v>129</v>
      </c>
      <c r="Y57" s="11">
        <v>86</v>
      </c>
      <c r="Z57" s="11">
        <v>96</v>
      </c>
      <c r="AA57" s="11">
        <v>87</v>
      </c>
      <c r="AB57" s="11">
        <v>88</v>
      </c>
      <c r="AC57" s="11">
        <v>78</v>
      </c>
      <c r="AD57" s="11">
        <v>64</v>
      </c>
      <c r="AE57" s="11">
        <v>72</v>
      </c>
      <c r="AF57" s="11">
        <v>67</v>
      </c>
      <c r="AG57" s="11">
        <v>64</v>
      </c>
      <c r="AH57" s="11">
        <v>36</v>
      </c>
      <c r="AI57" s="11">
        <v>45</v>
      </c>
      <c r="AJ57" s="11">
        <v>38</v>
      </c>
      <c r="AK57" s="11">
        <v>28</v>
      </c>
      <c r="AL57" s="11">
        <v>42</v>
      </c>
      <c r="AM57" s="11">
        <v>40</v>
      </c>
      <c r="AN57" s="11">
        <v>40</v>
      </c>
      <c r="AO57" s="11">
        <v>11</v>
      </c>
      <c r="AP57" s="11">
        <v>18</v>
      </c>
      <c r="AQ57" s="11">
        <v>303</v>
      </c>
      <c r="AR57" s="11">
        <v>31893</v>
      </c>
      <c r="AS57" s="11">
        <v>473</v>
      </c>
      <c r="AT57" s="11">
        <v>49614</v>
      </c>
      <c r="AU57" s="11">
        <v>965</v>
      </c>
      <c r="AV57" s="12">
        <v>0.48699999999999999</v>
      </c>
      <c r="AW57" s="13">
        <v>7.1999999999999998E-3</v>
      </c>
      <c r="AX57" s="11">
        <v>30591</v>
      </c>
      <c r="AY57" s="11">
        <v>618</v>
      </c>
    </row>
    <row r="58" spans="1:51" x14ac:dyDescent="0.25">
      <c r="A58" s="10" t="s">
        <v>97</v>
      </c>
      <c r="B58" s="15">
        <v>51.47</v>
      </c>
      <c r="C58" s="15">
        <v>49.69</v>
      </c>
      <c r="D58" s="15">
        <v>54.18</v>
      </c>
      <c r="E58" s="15">
        <v>59.09</v>
      </c>
      <c r="F58" s="15">
        <v>59.04</v>
      </c>
      <c r="G58" s="15">
        <v>55.5</v>
      </c>
      <c r="H58" s="15">
        <v>54.14</v>
      </c>
      <c r="I58" s="15">
        <v>52.61</v>
      </c>
      <c r="J58" s="15">
        <v>51.94</v>
      </c>
      <c r="K58" s="15">
        <v>51.13</v>
      </c>
      <c r="L58" s="15">
        <v>51.44</v>
      </c>
      <c r="M58" s="15">
        <v>50.95</v>
      </c>
      <c r="N58" s="15">
        <v>50.17</v>
      </c>
      <c r="O58" s="15">
        <v>48.33</v>
      </c>
      <c r="P58" s="15">
        <v>49.63</v>
      </c>
      <c r="Q58" s="15">
        <v>49.58</v>
      </c>
      <c r="R58" s="15">
        <v>49.09</v>
      </c>
      <c r="S58" s="15">
        <v>49.77</v>
      </c>
      <c r="T58" s="15">
        <v>48.86</v>
      </c>
      <c r="U58" s="15">
        <v>49.09</v>
      </c>
      <c r="V58" s="15">
        <v>49.15</v>
      </c>
      <c r="W58" s="15">
        <v>48.06</v>
      </c>
      <c r="X58" s="15">
        <v>49.55</v>
      </c>
      <c r="Y58" s="15">
        <v>49.76</v>
      </c>
      <c r="Z58" s="15">
        <v>49.15</v>
      </c>
      <c r="AA58" s="15">
        <v>47.86</v>
      </c>
      <c r="AB58" s="15">
        <v>49.12</v>
      </c>
      <c r="AC58" s="15">
        <v>48.87</v>
      </c>
      <c r="AD58" s="15">
        <v>49.99</v>
      </c>
      <c r="AE58" s="15">
        <v>49.18</v>
      </c>
      <c r="AF58" s="15">
        <v>50.26</v>
      </c>
      <c r="AG58" s="15">
        <v>49.59</v>
      </c>
      <c r="AH58" s="15">
        <v>48.96</v>
      </c>
      <c r="AI58" s="15">
        <v>48.42</v>
      </c>
      <c r="AJ58" s="15">
        <v>49.83</v>
      </c>
      <c r="AK58" s="15">
        <v>51.01</v>
      </c>
      <c r="AL58" s="15">
        <v>51.15</v>
      </c>
      <c r="AM58" s="15">
        <v>50.14</v>
      </c>
      <c r="AN58" s="15">
        <v>52.08</v>
      </c>
      <c r="AO58" s="15">
        <v>49.31</v>
      </c>
      <c r="AP58" s="15">
        <v>49.19</v>
      </c>
      <c r="AQ58" s="15">
        <v>50.31</v>
      </c>
      <c r="AR58" s="11" t="s">
        <v>98</v>
      </c>
      <c r="AS58" s="11" t="s">
        <v>98</v>
      </c>
      <c r="AT58" s="11" t="s">
        <v>98</v>
      </c>
      <c r="AU58" s="11" t="s">
        <v>98</v>
      </c>
      <c r="AV58" s="12" t="s">
        <v>98</v>
      </c>
      <c r="AW58" s="13" t="s">
        <v>98</v>
      </c>
      <c r="AX58" s="11" t="s">
        <v>98</v>
      </c>
      <c r="AY58" s="11" t="s">
        <v>98</v>
      </c>
    </row>
    <row r="59" spans="1:51" s="6" customFormat="1" ht="15.75" customHeight="1" x14ac:dyDescent="0.2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ht="36" x14ac:dyDescent="0.25">
      <c r="A60" s="18" t="s">
        <v>7</v>
      </c>
      <c r="B60" s="18" t="s">
        <v>144</v>
      </c>
      <c r="C60" s="18" t="s">
        <v>8</v>
      </c>
      <c r="D60" s="18" t="s">
        <v>9</v>
      </c>
      <c r="E60" s="18" t="s">
        <v>10</v>
      </c>
      <c r="F60" s="18" t="s">
        <v>11</v>
      </c>
      <c r="G60" s="18" t="s">
        <v>12</v>
      </c>
      <c r="H60" s="18" t="s">
        <v>13</v>
      </c>
      <c r="I60" s="18" t="s">
        <v>14</v>
      </c>
      <c r="J60" s="18" t="s">
        <v>15</v>
      </c>
      <c r="K60" s="18" t="s">
        <v>16</v>
      </c>
      <c r="L60" s="18" t="s">
        <v>17</v>
      </c>
      <c r="M60" s="18" t="s">
        <v>18</v>
      </c>
      <c r="N60" s="18" t="s">
        <v>19</v>
      </c>
      <c r="O60" s="18" t="s">
        <v>20</v>
      </c>
      <c r="P60" s="18" t="s">
        <v>21</v>
      </c>
      <c r="Q60" s="18" t="s">
        <v>22</v>
      </c>
      <c r="R60" s="18" t="s">
        <v>23</v>
      </c>
      <c r="S60" s="18" t="s">
        <v>24</v>
      </c>
      <c r="T60" s="18" t="s">
        <v>25</v>
      </c>
      <c r="U60" s="18" t="s">
        <v>26</v>
      </c>
      <c r="V60" s="18" t="s">
        <v>27</v>
      </c>
      <c r="W60" s="18" t="s">
        <v>28</v>
      </c>
      <c r="X60" s="18" t="s">
        <v>29</v>
      </c>
      <c r="Y60" s="18" t="s">
        <v>30</v>
      </c>
      <c r="Z60" s="18" t="s">
        <v>31</v>
      </c>
      <c r="AA60" s="18" t="s">
        <v>32</v>
      </c>
      <c r="AB60" s="18" t="s">
        <v>33</v>
      </c>
      <c r="AC60" s="18" t="s">
        <v>34</v>
      </c>
      <c r="AD60" s="18" t="s">
        <v>35</v>
      </c>
      <c r="AE60" s="18" t="s">
        <v>36</v>
      </c>
      <c r="AF60" s="18" t="s">
        <v>37</v>
      </c>
      <c r="AG60" s="18" t="s">
        <v>38</v>
      </c>
      <c r="AH60" s="18" t="s">
        <v>39</v>
      </c>
      <c r="AI60" s="18" t="s">
        <v>40</v>
      </c>
      <c r="AJ60" s="18" t="s">
        <v>41</v>
      </c>
      <c r="AK60" s="18" t="s">
        <v>42</v>
      </c>
      <c r="AL60" s="18" t="s">
        <v>43</v>
      </c>
      <c r="AM60" s="18" t="s">
        <v>44</v>
      </c>
      <c r="AN60" s="18" t="s">
        <v>45</v>
      </c>
      <c r="AO60" s="18" t="s">
        <v>46</v>
      </c>
      <c r="AP60" s="18" t="s">
        <v>47</v>
      </c>
      <c r="AQ60" s="18" t="s">
        <v>48</v>
      </c>
      <c r="AR60" s="25" t="s">
        <v>49</v>
      </c>
      <c r="AS60" s="26"/>
      <c r="AT60" s="25" t="s">
        <v>50</v>
      </c>
      <c r="AU60" s="26"/>
      <c r="AV60" s="25" t="s">
        <v>51</v>
      </c>
      <c r="AW60" s="26"/>
      <c r="AX60" s="25" t="s">
        <v>52</v>
      </c>
      <c r="AY60" s="26"/>
    </row>
    <row r="61" spans="1:51" ht="2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 t="s">
        <v>53</v>
      </c>
      <c r="AS61" s="7" t="s">
        <v>54</v>
      </c>
      <c r="AT61" s="7" t="s">
        <v>53</v>
      </c>
      <c r="AU61" s="7" t="s">
        <v>54</v>
      </c>
      <c r="AV61" s="7" t="s">
        <v>55</v>
      </c>
      <c r="AW61" s="7" t="s">
        <v>56</v>
      </c>
      <c r="AX61" s="7" t="s">
        <v>53</v>
      </c>
      <c r="AY61" s="7" t="s">
        <v>54</v>
      </c>
    </row>
    <row r="62" spans="1:51" x14ac:dyDescent="0.25">
      <c r="A62" s="10" t="s">
        <v>100</v>
      </c>
      <c r="B62" s="11">
        <v>35740</v>
      </c>
      <c r="C62" s="11">
        <v>2173</v>
      </c>
      <c r="D62" s="11">
        <v>2232</v>
      </c>
      <c r="E62" s="11">
        <v>3970</v>
      </c>
      <c r="F62" s="11">
        <v>3643</v>
      </c>
      <c r="G62" s="11">
        <v>2882</v>
      </c>
      <c r="H62" s="11">
        <v>2513</v>
      </c>
      <c r="I62" s="11">
        <v>2189</v>
      </c>
      <c r="J62" s="11">
        <v>1977</v>
      </c>
      <c r="K62" s="11">
        <v>1685</v>
      </c>
      <c r="L62" s="11">
        <v>1477</v>
      </c>
      <c r="M62" s="11">
        <v>1528</v>
      </c>
      <c r="N62" s="11">
        <v>1074</v>
      </c>
      <c r="O62" s="11">
        <v>918</v>
      </c>
      <c r="P62" s="11">
        <v>891</v>
      </c>
      <c r="Q62" s="11">
        <v>799</v>
      </c>
      <c r="R62" s="11">
        <v>695</v>
      </c>
      <c r="S62" s="11">
        <v>670</v>
      </c>
      <c r="T62" s="11">
        <v>465</v>
      </c>
      <c r="U62" s="11">
        <v>409</v>
      </c>
      <c r="V62" s="11">
        <v>307</v>
      </c>
      <c r="W62" s="11">
        <v>430</v>
      </c>
      <c r="X62" s="11">
        <v>230</v>
      </c>
      <c r="Y62" s="11">
        <v>260</v>
      </c>
      <c r="Z62" s="11">
        <v>209</v>
      </c>
      <c r="AA62" s="11">
        <v>196</v>
      </c>
      <c r="AB62" s="11">
        <v>200</v>
      </c>
      <c r="AC62" s="11">
        <v>115</v>
      </c>
      <c r="AD62" s="11">
        <v>100</v>
      </c>
      <c r="AE62" s="11">
        <v>152</v>
      </c>
      <c r="AF62" s="11">
        <v>93</v>
      </c>
      <c r="AG62" s="11">
        <v>155</v>
      </c>
      <c r="AH62" s="11">
        <v>62</v>
      </c>
      <c r="AI62" s="11">
        <v>89</v>
      </c>
      <c r="AJ62" s="11">
        <v>60</v>
      </c>
      <c r="AK62" s="11">
        <v>61</v>
      </c>
      <c r="AL62" s="11">
        <v>51</v>
      </c>
      <c r="AM62" s="11">
        <v>72</v>
      </c>
      <c r="AN62" s="11">
        <v>38</v>
      </c>
      <c r="AO62" s="11">
        <v>36</v>
      </c>
      <c r="AP62" s="11">
        <v>44</v>
      </c>
      <c r="AQ62" s="11">
        <v>589</v>
      </c>
      <c r="AR62" s="11">
        <v>30828</v>
      </c>
      <c r="AS62" s="11">
        <v>306</v>
      </c>
      <c r="AT62" s="11">
        <v>45704</v>
      </c>
      <c r="AU62" s="11">
        <v>610</v>
      </c>
      <c r="AV62" s="12">
        <v>0.497</v>
      </c>
      <c r="AW62" s="13">
        <v>4.7000000000000002E-3</v>
      </c>
      <c r="AX62" s="11">
        <v>45704</v>
      </c>
      <c r="AY62" s="11">
        <v>610</v>
      </c>
    </row>
    <row r="63" spans="1:51" x14ac:dyDescent="0.25">
      <c r="A63" s="10" t="s">
        <v>101</v>
      </c>
      <c r="B63" s="11">
        <v>44038</v>
      </c>
      <c r="C63" s="11">
        <v>1119</v>
      </c>
      <c r="D63" s="11">
        <v>648</v>
      </c>
      <c r="E63" s="11">
        <v>1065</v>
      </c>
      <c r="F63" s="11">
        <v>1410</v>
      </c>
      <c r="G63" s="11">
        <v>1960</v>
      </c>
      <c r="H63" s="11">
        <v>1944</v>
      </c>
      <c r="I63" s="11">
        <v>2152</v>
      </c>
      <c r="J63" s="11">
        <v>2004</v>
      </c>
      <c r="K63" s="11">
        <v>1857</v>
      </c>
      <c r="L63" s="11">
        <v>1768</v>
      </c>
      <c r="M63" s="11">
        <v>1832</v>
      </c>
      <c r="N63" s="11">
        <v>1547</v>
      </c>
      <c r="O63" s="11">
        <v>1534</v>
      </c>
      <c r="P63" s="11">
        <v>1594</v>
      </c>
      <c r="Q63" s="11">
        <v>1485</v>
      </c>
      <c r="R63" s="11">
        <v>1481</v>
      </c>
      <c r="S63" s="11">
        <v>1466</v>
      </c>
      <c r="T63" s="11">
        <v>1205</v>
      </c>
      <c r="U63" s="11">
        <v>1138</v>
      </c>
      <c r="V63" s="11">
        <v>1060</v>
      </c>
      <c r="W63" s="11">
        <v>1035</v>
      </c>
      <c r="X63" s="11">
        <v>821</v>
      </c>
      <c r="Y63" s="11">
        <v>904</v>
      </c>
      <c r="Z63" s="11">
        <v>746</v>
      </c>
      <c r="AA63" s="11">
        <v>756</v>
      </c>
      <c r="AB63" s="11">
        <v>649</v>
      </c>
      <c r="AC63" s="11">
        <v>629</v>
      </c>
      <c r="AD63" s="11">
        <v>541</v>
      </c>
      <c r="AE63" s="11">
        <v>468</v>
      </c>
      <c r="AF63" s="11">
        <v>490</v>
      </c>
      <c r="AG63" s="11">
        <v>591</v>
      </c>
      <c r="AH63" s="11">
        <v>378</v>
      </c>
      <c r="AI63" s="11">
        <v>329</v>
      </c>
      <c r="AJ63" s="11">
        <v>335</v>
      </c>
      <c r="AK63" s="11">
        <v>333</v>
      </c>
      <c r="AL63" s="11">
        <v>308</v>
      </c>
      <c r="AM63" s="11">
        <v>320</v>
      </c>
      <c r="AN63" s="11">
        <v>277</v>
      </c>
      <c r="AO63" s="11">
        <v>219</v>
      </c>
      <c r="AP63" s="11">
        <v>203</v>
      </c>
      <c r="AQ63" s="11">
        <v>3440</v>
      </c>
      <c r="AR63" s="11">
        <v>68374</v>
      </c>
      <c r="AS63" s="11">
        <v>688</v>
      </c>
      <c r="AT63" s="11">
        <v>91367</v>
      </c>
      <c r="AU63" s="11">
        <v>831</v>
      </c>
      <c r="AV63" s="12">
        <v>0.44800000000000001</v>
      </c>
      <c r="AW63" s="13">
        <v>3.7000000000000002E-3</v>
      </c>
      <c r="AX63" s="11">
        <v>45002</v>
      </c>
      <c r="AY63" s="11">
        <v>425</v>
      </c>
    </row>
    <row r="64" spans="1:51" x14ac:dyDescent="0.25">
      <c r="A64" s="10" t="s">
        <v>102</v>
      </c>
      <c r="B64" s="11">
        <v>19333</v>
      </c>
      <c r="C64" s="11">
        <v>469</v>
      </c>
      <c r="D64" s="11">
        <v>288</v>
      </c>
      <c r="E64" s="11">
        <v>416</v>
      </c>
      <c r="F64" s="11">
        <v>473</v>
      </c>
      <c r="G64" s="11">
        <v>567</v>
      </c>
      <c r="H64" s="11">
        <v>579</v>
      </c>
      <c r="I64" s="11">
        <v>691</v>
      </c>
      <c r="J64" s="11">
        <v>736</v>
      </c>
      <c r="K64" s="11">
        <v>749</v>
      </c>
      <c r="L64" s="11">
        <v>695</v>
      </c>
      <c r="M64" s="11">
        <v>723</v>
      </c>
      <c r="N64" s="11">
        <v>655</v>
      </c>
      <c r="O64" s="11">
        <v>732</v>
      </c>
      <c r="P64" s="11">
        <v>653</v>
      </c>
      <c r="Q64" s="11">
        <v>589</v>
      </c>
      <c r="R64" s="11">
        <v>644</v>
      </c>
      <c r="S64" s="11">
        <v>644</v>
      </c>
      <c r="T64" s="11">
        <v>558</v>
      </c>
      <c r="U64" s="11">
        <v>520</v>
      </c>
      <c r="V64" s="11">
        <v>455</v>
      </c>
      <c r="W64" s="11">
        <v>543</v>
      </c>
      <c r="X64" s="11">
        <v>480</v>
      </c>
      <c r="Y64" s="11">
        <v>397</v>
      </c>
      <c r="Z64" s="11">
        <v>383</v>
      </c>
      <c r="AA64" s="11">
        <v>359</v>
      </c>
      <c r="AB64" s="11">
        <v>388</v>
      </c>
      <c r="AC64" s="11">
        <v>355</v>
      </c>
      <c r="AD64" s="11">
        <v>305</v>
      </c>
      <c r="AE64" s="11">
        <v>271</v>
      </c>
      <c r="AF64" s="11">
        <v>262</v>
      </c>
      <c r="AG64" s="11">
        <v>281</v>
      </c>
      <c r="AH64" s="11">
        <v>211</v>
      </c>
      <c r="AI64" s="11">
        <v>229</v>
      </c>
      <c r="AJ64" s="11">
        <v>207</v>
      </c>
      <c r="AK64" s="11">
        <v>172</v>
      </c>
      <c r="AL64" s="11">
        <v>169</v>
      </c>
      <c r="AM64" s="11">
        <v>128</v>
      </c>
      <c r="AN64" s="11">
        <v>113</v>
      </c>
      <c r="AO64" s="11">
        <v>172</v>
      </c>
      <c r="AP64" s="11">
        <v>138</v>
      </c>
      <c r="AQ64" s="11">
        <v>1934</v>
      </c>
      <c r="AR64" s="11">
        <v>80053</v>
      </c>
      <c r="AS64" s="11">
        <v>893</v>
      </c>
      <c r="AT64" s="11">
        <v>103014</v>
      </c>
      <c r="AU64" s="11">
        <v>1164</v>
      </c>
      <c r="AV64" s="12">
        <v>0.433</v>
      </c>
      <c r="AW64" s="13">
        <v>4.4999999999999997E-3</v>
      </c>
      <c r="AX64" s="11">
        <v>33039</v>
      </c>
      <c r="AY64" s="11">
        <v>391</v>
      </c>
    </row>
    <row r="65" spans="1:51" x14ac:dyDescent="0.25">
      <c r="A65" s="10" t="s">
        <v>103</v>
      </c>
      <c r="B65" s="11">
        <v>16468</v>
      </c>
      <c r="C65" s="11">
        <v>262</v>
      </c>
      <c r="D65" s="11">
        <v>183</v>
      </c>
      <c r="E65" s="11">
        <v>235</v>
      </c>
      <c r="F65" s="11">
        <v>309</v>
      </c>
      <c r="G65" s="11">
        <v>420</v>
      </c>
      <c r="H65" s="11">
        <v>429</v>
      </c>
      <c r="I65" s="11">
        <v>506</v>
      </c>
      <c r="J65" s="11">
        <v>487</v>
      </c>
      <c r="K65" s="11">
        <v>485</v>
      </c>
      <c r="L65" s="11">
        <v>556</v>
      </c>
      <c r="M65" s="11">
        <v>504</v>
      </c>
      <c r="N65" s="11">
        <v>421</v>
      </c>
      <c r="O65" s="11">
        <v>497</v>
      </c>
      <c r="P65" s="11">
        <v>484</v>
      </c>
      <c r="Q65" s="11">
        <v>499</v>
      </c>
      <c r="R65" s="11">
        <v>481</v>
      </c>
      <c r="S65" s="11">
        <v>531</v>
      </c>
      <c r="T65" s="11">
        <v>470</v>
      </c>
      <c r="U65" s="11">
        <v>485</v>
      </c>
      <c r="V65" s="11">
        <v>429</v>
      </c>
      <c r="W65" s="11">
        <v>510</v>
      </c>
      <c r="X65" s="11">
        <v>353</v>
      </c>
      <c r="Y65" s="11">
        <v>395</v>
      </c>
      <c r="Z65" s="11">
        <v>321</v>
      </c>
      <c r="AA65" s="11">
        <v>339</v>
      </c>
      <c r="AB65" s="11">
        <v>356</v>
      </c>
      <c r="AC65" s="11">
        <v>336</v>
      </c>
      <c r="AD65" s="11">
        <v>323</v>
      </c>
      <c r="AE65" s="11">
        <v>275</v>
      </c>
      <c r="AF65" s="11">
        <v>257</v>
      </c>
      <c r="AG65" s="11">
        <v>324</v>
      </c>
      <c r="AH65" s="11">
        <v>244</v>
      </c>
      <c r="AI65" s="11">
        <v>207</v>
      </c>
      <c r="AJ65" s="11">
        <v>186</v>
      </c>
      <c r="AK65" s="11">
        <v>160</v>
      </c>
      <c r="AL65" s="11">
        <v>187</v>
      </c>
      <c r="AM65" s="11">
        <v>195</v>
      </c>
      <c r="AN65" s="11">
        <v>158</v>
      </c>
      <c r="AO65" s="11">
        <v>142</v>
      </c>
      <c r="AP65" s="11">
        <v>127</v>
      </c>
      <c r="AQ65" s="11">
        <v>2403</v>
      </c>
      <c r="AR65" s="11">
        <v>94876</v>
      </c>
      <c r="AS65" s="11">
        <v>1106</v>
      </c>
      <c r="AT65" s="11">
        <v>120808</v>
      </c>
      <c r="AU65" s="11">
        <v>1272</v>
      </c>
      <c r="AV65" s="12">
        <v>0.42399999999999999</v>
      </c>
      <c r="AW65" s="13">
        <v>4.3E-3</v>
      </c>
      <c r="AX65" s="11">
        <v>29219</v>
      </c>
      <c r="AY65" s="11">
        <v>318</v>
      </c>
    </row>
    <row r="66" spans="1:51" x14ac:dyDescent="0.25">
      <c r="A66" s="10" t="s">
        <v>104</v>
      </c>
      <c r="B66" s="11">
        <v>7442</v>
      </c>
      <c r="C66" s="11">
        <v>114</v>
      </c>
      <c r="D66" s="11">
        <v>91</v>
      </c>
      <c r="E66" s="11">
        <v>112</v>
      </c>
      <c r="F66" s="11">
        <v>171</v>
      </c>
      <c r="G66" s="11">
        <v>184</v>
      </c>
      <c r="H66" s="11">
        <v>223</v>
      </c>
      <c r="I66" s="11">
        <v>251</v>
      </c>
      <c r="J66" s="11">
        <v>249</v>
      </c>
      <c r="K66" s="11">
        <v>243</v>
      </c>
      <c r="L66" s="11">
        <v>212</v>
      </c>
      <c r="M66" s="11">
        <v>257</v>
      </c>
      <c r="N66" s="11">
        <v>222</v>
      </c>
      <c r="O66" s="11">
        <v>225</v>
      </c>
      <c r="P66" s="11">
        <v>251</v>
      </c>
      <c r="Q66" s="11">
        <v>256</v>
      </c>
      <c r="R66" s="11">
        <v>234</v>
      </c>
      <c r="S66" s="11">
        <v>253</v>
      </c>
      <c r="T66" s="11">
        <v>225</v>
      </c>
      <c r="U66" s="11">
        <v>230</v>
      </c>
      <c r="V66" s="11">
        <v>200</v>
      </c>
      <c r="W66" s="11">
        <v>202</v>
      </c>
      <c r="X66" s="11">
        <v>116</v>
      </c>
      <c r="Y66" s="11">
        <v>155</v>
      </c>
      <c r="Z66" s="11">
        <v>147</v>
      </c>
      <c r="AA66" s="11">
        <v>157</v>
      </c>
      <c r="AB66" s="11">
        <v>153</v>
      </c>
      <c r="AC66" s="11">
        <v>169</v>
      </c>
      <c r="AD66" s="11">
        <v>119</v>
      </c>
      <c r="AE66" s="11">
        <v>120</v>
      </c>
      <c r="AF66" s="11">
        <v>103</v>
      </c>
      <c r="AG66" s="11">
        <v>159</v>
      </c>
      <c r="AH66" s="11">
        <v>96</v>
      </c>
      <c r="AI66" s="11">
        <v>88</v>
      </c>
      <c r="AJ66" s="11">
        <v>82</v>
      </c>
      <c r="AK66" s="11">
        <v>66</v>
      </c>
      <c r="AL66" s="11">
        <v>71</v>
      </c>
      <c r="AM66" s="11">
        <v>78</v>
      </c>
      <c r="AN66" s="11">
        <v>72</v>
      </c>
      <c r="AO66" s="11">
        <v>56</v>
      </c>
      <c r="AP66" s="11">
        <v>60</v>
      </c>
      <c r="AQ66" s="11">
        <v>972</v>
      </c>
      <c r="AR66" s="11">
        <v>88726</v>
      </c>
      <c r="AS66" s="11">
        <v>1386</v>
      </c>
      <c r="AT66" s="11">
        <v>116512</v>
      </c>
      <c r="AU66" s="11">
        <v>2084</v>
      </c>
      <c r="AV66" s="12">
        <v>0.435</v>
      </c>
      <c r="AW66" s="13">
        <v>8.0000000000000002E-3</v>
      </c>
      <c r="AX66" s="11">
        <v>22611</v>
      </c>
      <c r="AY66" s="11">
        <v>411</v>
      </c>
    </row>
    <row r="67" spans="1:51" x14ac:dyDescent="0.25">
      <c r="A67" s="10" t="s">
        <v>105</v>
      </c>
      <c r="B67" s="11">
        <v>2851</v>
      </c>
      <c r="C67" s="11">
        <v>41</v>
      </c>
      <c r="D67" s="11">
        <v>35</v>
      </c>
      <c r="E67" s="11">
        <v>45</v>
      </c>
      <c r="F67" s="11">
        <v>48</v>
      </c>
      <c r="G67" s="11">
        <v>68</v>
      </c>
      <c r="H67" s="11">
        <v>71</v>
      </c>
      <c r="I67" s="11">
        <v>107</v>
      </c>
      <c r="J67" s="11">
        <v>133</v>
      </c>
      <c r="K67" s="11">
        <v>109</v>
      </c>
      <c r="L67" s="11">
        <v>109</v>
      </c>
      <c r="M67" s="11">
        <v>106</v>
      </c>
      <c r="N67" s="11">
        <v>90</v>
      </c>
      <c r="O67" s="11">
        <v>111</v>
      </c>
      <c r="P67" s="11">
        <v>100</v>
      </c>
      <c r="Q67" s="11">
        <v>94</v>
      </c>
      <c r="R67" s="11">
        <v>114</v>
      </c>
      <c r="S67" s="11">
        <v>96</v>
      </c>
      <c r="T67" s="11">
        <v>74</v>
      </c>
      <c r="U67" s="11">
        <v>93</v>
      </c>
      <c r="V67" s="11">
        <v>79</v>
      </c>
      <c r="W67" s="11">
        <v>61</v>
      </c>
      <c r="X67" s="11">
        <v>67</v>
      </c>
      <c r="Y67" s="11">
        <v>59</v>
      </c>
      <c r="Z67" s="11">
        <v>54</v>
      </c>
      <c r="AA67" s="11">
        <v>60</v>
      </c>
      <c r="AB67" s="11">
        <v>49</v>
      </c>
      <c r="AC67" s="11">
        <v>41</v>
      </c>
      <c r="AD67" s="11">
        <v>35</v>
      </c>
      <c r="AE67" s="11">
        <v>48</v>
      </c>
      <c r="AF67" s="11">
        <v>36</v>
      </c>
      <c r="AG67" s="11">
        <v>59</v>
      </c>
      <c r="AH67" s="11">
        <v>28</v>
      </c>
      <c r="AI67" s="11">
        <v>45</v>
      </c>
      <c r="AJ67" s="11">
        <v>36</v>
      </c>
      <c r="AK67" s="11">
        <v>18</v>
      </c>
      <c r="AL67" s="11">
        <v>22</v>
      </c>
      <c r="AM67" s="11">
        <v>18</v>
      </c>
      <c r="AN67" s="11">
        <v>14</v>
      </c>
      <c r="AO67" s="11">
        <v>19</v>
      </c>
      <c r="AP67" s="11">
        <v>15</v>
      </c>
      <c r="AQ67" s="11">
        <v>346</v>
      </c>
      <c r="AR67" s="11">
        <v>82182</v>
      </c>
      <c r="AS67" s="11">
        <v>1870</v>
      </c>
      <c r="AT67" s="11">
        <v>110914</v>
      </c>
      <c r="AU67" s="11">
        <v>2850</v>
      </c>
      <c r="AV67" s="12">
        <v>0.436</v>
      </c>
      <c r="AW67" s="13">
        <v>1.03E-2</v>
      </c>
      <c r="AX67" s="11">
        <v>17988</v>
      </c>
      <c r="AY67" s="11">
        <v>463</v>
      </c>
    </row>
    <row r="68" spans="1:51" x14ac:dyDescent="0.25">
      <c r="A68" s="10" t="s">
        <v>106</v>
      </c>
      <c r="B68" s="11">
        <v>1714</v>
      </c>
      <c r="C68" s="11">
        <v>40</v>
      </c>
      <c r="D68" s="11">
        <v>20</v>
      </c>
      <c r="E68" s="11">
        <v>32</v>
      </c>
      <c r="F68" s="11">
        <v>37</v>
      </c>
      <c r="G68" s="11">
        <v>46</v>
      </c>
      <c r="H68" s="11">
        <v>60</v>
      </c>
      <c r="I68" s="11">
        <v>56</v>
      </c>
      <c r="J68" s="11">
        <v>58</v>
      </c>
      <c r="K68" s="11">
        <v>56</v>
      </c>
      <c r="L68" s="11">
        <v>81</v>
      </c>
      <c r="M68" s="11">
        <v>75</v>
      </c>
      <c r="N68" s="11">
        <v>59</v>
      </c>
      <c r="O68" s="11">
        <v>62</v>
      </c>
      <c r="P68" s="11">
        <v>61</v>
      </c>
      <c r="Q68" s="11">
        <v>63</v>
      </c>
      <c r="R68" s="11">
        <v>62</v>
      </c>
      <c r="S68" s="11">
        <v>49</v>
      </c>
      <c r="T68" s="11">
        <v>58</v>
      </c>
      <c r="U68" s="11">
        <v>43</v>
      </c>
      <c r="V68" s="11">
        <v>51</v>
      </c>
      <c r="W68" s="11">
        <v>58</v>
      </c>
      <c r="X68" s="11">
        <v>28</v>
      </c>
      <c r="Y68" s="11">
        <v>38</v>
      </c>
      <c r="Z68" s="11">
        <v>36</v>
      </c>
      <c r="AA68" s="11">
        <v>39</v>
      </c>
      <c r="AB68" s="11">
        <v>22</v>
      </c>
      <c r="AC68" s="11">
        <v>27</v>
      </c>
      <c r="AD68" s="11">
        <v>15</v>
      </c>
      <c r="AE68" s="11">
        <v>22</v>
      </c>
      <c r="AF68" s="11">
        <v>18</v>
      </c>
      <c r="AG68" s="11">
        <v>8</v>
      </c>
      <c r="AH68" s="11">
        <v>12</v>
      </c>
      <c r="AI68" s="11">
        <v>19</v>
      </c>
      <c r="AJ68" s="11">
        <v>25</v>
      </c>
      <c r="AK68" s="11">
        <v>22</v>
      </c>
      <c r="AL68" s="11">
        <v>12</v>
      </c>
      <c r="AM68" s="11">
        <v>26</v>
      </c>
      <c r="AN68" s="11">
        <v>11</v>
      </c>
      <c r="AO68" s="11">
        <v>13</v>
      </c>
      <c r="AP68" s="11">
        <v>2</v>
      </c>
      <c r="AQ68" s="11">
        <v>191</v>
      </c>
      <c r="AR68" s="11">
        <v>78426</v>
      </c>
      <c r="AS68" s="11">
        <v>2868</v>
      </c>
      <c r="AT68" s="11">
        <v>104459</v>
      </c>
      <c r="AU68" s="11">
        <v>3406</v>
      </c>
      <c r="AV68" s="12">
        <v>0.434</v>
      </c>
      <c r="AW68" s="13">
        <v>1.0999999999999999E-2</v>
      </c>
      <c r="AX68" s="11">
        <v>13186</v>
      </c>
      <c r="AY68" s="11">
        <v>424</v>
      </c>
    </row>
    <row r="69" spans="1:51" x14ac:dyDescent="0.25">
      <c r="A69" s="10" t="s">
        <v>107</v>
      </c>
      <c r="B69" s="15">
        <v>2.5299999999999998</v>
      </c>
      <c r="C69" s="15">
        <v>1.93</v>
      </c>
      <c r="D69" s="15">
        <v>1.73</v>
      </c>
      <c r="E69" s="15">
        <v>1.63</v>
      </c>
      <c r="F69" s="15">
        <v>1.76</v>
      </c>
      <c r="G69" s="15">
        <v>1.97</v>
      </c>
      <c r="H69" s="15">
        <v>2.0699999999999998</v>
      </c>
      <c r="I69" s="15">
        <v>2.21</v>
      </c>
      <c r="J69" s="15">
        <v>2.29</v>
      </c>
      <c r="K69" s="15">
        <v>2.34</v>
      </c>
      <c r="L69" s="15">
        <v>2.4300000000000002</v>
      </c>
      <c r="M69" s="15">
        <v>2.42</v>
      </c>
      <c r="N69" s="15">
        <v>2.4900000000000002</v>
      </c>
      <c r="O69" s="15">
        <v>2.63</v>
      </c>
      <c r="P69" s="15">
        <v>2.62</v>
      </c>
      <c r="Q69" s="15">
        <v>2.67</v>
      </c>
      <c r="R69" s="15">
        <v>2.73</v>
      </c>
      <c r="S69" s="15">
        <v>2.75</v>
      </c>
      <c r="T69" s="15">
        <v>2.84</v>
      </c>
      <c r="U69" s="15">
        <v>2.88</v>
      </c>
      <c r="V69" s="15">
        <v>2.93</v>
      </c>
      <c r="W69" s="15">
        <v>2.9</v>
      </c>
      <c r="X69" s="15">
        <v>2.92</v>
      </c>
      <c r="Y69" s="15">
        <v>2.9</v>
      </c>
      <c r="Z69" s="15">
        <v>2.96</v>
      </c>
      <c r="AA69" s="15">
        <v>3.01</v>
      </c>
      <c r="AB69" s="15">
        <v>3.02</v>
      </c>
      <c r="AC69" s="15">
        <v>3.13</v>
      </c>
      <c r="AD69" s="15">
        <v>3.1</v>
      </c>
      <c r="AE69" s="15">
        <v>3.05</v>
      </c>
      <c r="AF69" s="15">
        <v>3.08</v>
      </c>
      <c r="AG69" s="15">
        <v>3.04</v>
      </c>
      <c r="AH69" s="15">
        <v>3.17</v>
      </c>
      <c r="AI69" s="15">
        <v>3.19</v>
      </c>
      <c r="AJ69" s="15">
        <v>3.22</v>
      </c>
      <c r="AK69" s="15">
        <v>3.08</v>
      </c>
      <c r="AL69" s="15">
        <v>3.14</v>
      </c>
      <c r="AM69" s="15">
        <v>3.17</v>
      </c>
      <c r="AN69" s="15">
        <v>3.23</v>
      </c>
      <c r="AO69" s="15">
        <v>3.2</v>
      </c>
      <c r="AP69" s="15">
        <v>3.11</v>
      </c>
      <c r="AQ69" s="15">
        <v>3.25</v>
      </c>
      <c r="AR69" s="11" t="s">
        <v>98</v>
      </c>
      <c r="AS69" s="11" t="s">
        <v>98</v>
      </c>
      <c r="AT69" s="11" t="s">
        <v>98</v>
      </c>
      <c r="AU69" s="11" t="s">
        <v>98</v>
      </c>
      <c r="AV69" s="12" t="s">
        <v>98</v>
      </c>
      <c r="AW69" s="13" t="s">
        <v>98</v>
      </c>
      <c r="AX69" s="11" t="s">
        <v>98</v>
      </c>
      <c r="AY69" s="11" t="s">
        <v>98</v>
      </c>
    </row>
    <row r="70" spans="1:51" s="6" customFormat="1" ht="15.75" customHeight="1" x14ac:dyDescent="0.2">
      <c r="A70" s="24" t="s">
        <v>108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ht="36" x14ac:dyDescent="0.25">
      <c r="A71" s="18" t="s">
        <v>7</v>
      </c>
      <c r="B71" s="18" t="s">
        <v>144</v>
      </c>
      <c r="C71" s="18" t="s">
        <v>8</v>
      </c>
      <c r="D71" s="18" t="s">
        <v>9</v>
      </c>
      <c r="E71" s="18" t="s">
        <v>10</v>
      </c>
      <c r="F71" s="18" t="s">
        <v>11</v>
      </c>
      <c r="G71" s="18" t="s">
        <v>12</v>
      </c>
      <c r="H71" s="18" t="s">
        <v>13</v>
      </c>
      <c r="I71" s="18" t="s">
        <v>14</v>
      </c>
      <c r="J71" s="18" t="s">
        <v>15</v>
      </c>
      <c r="K71" s="18" t="s">
        <v>16</v>
      </c>
      <c r="L71" s="18" t="s">
        <v>17</v>
      </c>
      <c r="M71" s="18" t="s">
        <v>18</v>
      </c>
      <c r="N71" s="18" t="s">
        <v>19</v>
      </c>
      <c r="O71" s="18" t="s">
        <v>20</v>
      </c>
      <c r="P71" s="18" t="s">
        <v>21</v>
      </c>
      <c r="Q71" s="18" t="s">
        <v>22</v>
      </c>
      <c r="R71" s="18" t="s">
        <v>23</v>
      </c>
      <c r="S71" s="18" t="s">
        <v>24</v>
      </c>
      <c r="T71" s="18" t="s">
        <v>25</v>
      </c>
      <c r="U71" s="18" t="s">
        <v>26</v>
      </c>
      <c r="V71" s="18" t="s">
        <v>27</v>
      </c>
      <c r="W71" s="18" t="s">
        <v>28</v>
      </c>
      <c r="X71" s="18" t="s">
        <v>29</v>
      </c>
      <c r="Y71" s="18" t="s">
        <v>30</v>
      </c>
      <c r="Z71" s="18" t="s">
        <v>31</v>
      </c>
      <c r="AA71" s="18" t="s">
        <v>32</v>
      </c>
      <c r="AB71" s="18" t="s">
        <v>33</v>
      </c>
      <c r="AC71" s="18" t="s">
        <v>34</v>
      </c>
      <c r="AD71" s="18" t="s">
        <v>35</v>
      </c>
      <c r="AE71" s="18" t="s">
        <v>36</v>
      </c>
      <c r="AF71" s="18" t="s">
        <v>37</v>
      </c>
      <c r="AG71" s="18" t="s">
        <v>38</v>
      </c>
      <c r="AH71" s="18" t="s">
        <v>39</v>
      </c>
      <c r="AI71" s="18" t="s">
        <v>40</v>
      </c>
      <c r="AJ71" s="18" t="s">
        <v>41</v>
      </c>
      <c r="AK71" s="18" t="s">
        <v>42</v>
      </c>
      <c r="AL71" s="18" t="s">
        <v>43</v>
      </c>
      <c r="AM71" s="18" t="s">
        <v>44</v>
      </c>
      <c r="AN71" s="18" t="s">
        <v>45</v>
      </c>
      <c r="AO71" s="18" t="s">
        <v>46</v>
      </c>
      <c r="AP71" s="18" t="s">
        <v>47</v>
      </c>
      <c r="AQ71" s="18" t="s">
        <v>48</v>
      </c>
      <c r="AR71" s="25" t="s">
        <v>49</v>
      </c>
      <c r="AS71" s="26"/>
      <c r="AT71" s="25" t="s">
        <v>50</v>
      </c>
      <c r="AU71" s="26"/>
      <c r="AV71" s="25" t="s">
        <v>51</v>
      </c>
      <c r="AW71" s="26"/>
      <c r="AX71" s="25" t="s">
        <v>52</v>
      </c>
      <c r="AY71" s="26"/>
    </row>
    <row r="72" spans="1:51" ht="24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 t="s">
        <v>53</v>
      </c>
      <c r="AS72" s="7" t="s">
        <v>54</v>
      </c>
      <c r="AT72" s="7" t="s">
        <v>53</v>
      </c>
      <c r="AU72" s="7" t="s">
        <v>54</v>
      </c>
      <c r="AV72" s="7" t="s">
        <v>55</v>
      </c>
      <c r="AW72" s="7" t="s">
        <v>56</v>
      </c>
      <c r="AX72" s="7" t="s">
        <v>53</v>
      </c>
      <c r="AY72" s="7" t="s">
        <v>54</v>
      </c>
    </row>
    <row r="73" spans="1:51" x14ac:dyDescent="0.25">
      <c r="A73" s="10" t="s">
        <v>109</v>
      </c>
      <c r="B73" s="11">
        <v>30382</v>
      </c>
      <c r="C73" s="11">
        <v>3453</v>
      </c>
      <c r="D73" s="11">
        <v>2454</v>
      </c>
      <c r="E73" s="11">
        <v>4043</v>
      </c>
      <c r="F73" s="11">
        <v>3630</v>
      </c>
      <c r="G73" s="11">
        <v>2771</v>
      </c>
      <c r="H73" s="11">
        <v>2217</v>
      </c>
      <c r="I73" s="11">
        <v>1863</v>
      </c>
      <c r="J73" s="11">
        <v>1424</v>
      </c>
      <c r="K73" s="11">
        <v>1152</v>
      </c>
      <c r="L73" s="11">
        <v>932</v>
      </c>
      <c r="M73" s="11">
        <v>890</v>
      </c>
      <c r="N73" s="11">
        <v>599</v>
      </c>
      <c r="O73" s="11">
        <v>485</v>
      </c>
      <c r="P73" s="11">
        <v>553</v>
      </c>
      <c r="Q73" s="11">
        <v>516</v>
      </c>
      <c r="R73" s="11">
        <v>383</v>
      </c>
      <c r="S73" s="11">
        <v>382</v>
      </c>
      <c r="T73" s="11">
        <v>285</v>
      </c>
      <c r="U73" s="11">
        <v>241</v>
      </c>
      <c r="V73" s="11">
        <v>226</v>
      </c>
      <c r="W73" s="11">
        <v>170</v>
      </c>
      <c r="X73" s="11">
        <v>164</v>
      </c>
      <c r="Y73" s="11">
        <v>143</v>
      </c>
      <c r="Z73" s="11">
        <v>140</v>
      </c>
      <c r="AA73" s="11">
        <v>117</v>
      </c>
      <c r="AB73" s="11">
        <v>135</v>
      </c>
      <c r="AC73" s="11">
        <v>74</v>
      </c>
      <c r="AD73" s="11">
        <v>84</v>
      </c>
      <c r="AE73" s="11">
        <v>92</v>
      </c>
      <c r="AF73" s="11">
        <v>108</v>
      </c>
      <c r="AG73" s="11">
        <v>70</v>
      </c>
      <c r="AH73" s="11">
        <v>30</v>
      </c>
      <c r="AI73" s="11">
        <v>52</v>
      </c>
      <c r="AJ73" s="11">
        <v>39</v>
      </c>
      <c r="AK73" s="11">
        <v>40</v>
      </c>
      <c r="AL73" s="11">
        <v>32</v>
      </c>
      <c r="AM73" s="11">
        <v>34</v>
      </c>
      <c r="AN73" s="11">
        <v>41</v>
      </c>
      <c r="AO73" s="11">
        <v>18</v>
      </c>
      <c r="AP73" s="11">
        <v>36</v>
      </c>
      <c r="AQ73" s="11">
        <v>266</v>
      </c>
      <c r="AR73" s="11">
        <v>22746</v>
      </c>
      <c r="AS73" s="11">
        <v>312</v>
      </c>
      <c r="AT73" s="11">
        <v>35103</v>
      </c>
      <c r="AU73" s="11">
        <v>459</v>
      </c>
      <c r="AV73" s="12">
        <v>0.51200000000000001</v>
      </c>
      <c r="AW73" s="13">
        <v>3.3999999999999998E-3</v>
      </c>
      <c r="AX73" s="11">
        <v>21669</v>
      </c>
      <c r="AY73" s="11">
        <v>290</v>
      </c>
    </row>
    <row r="74" spans="1:51" x14ac:dyDescent="0.25">
      <c r="A74" s="10" t="s">
        <v>110</v>
      </c>
      <c r="B74" s="11">
        <v>46733</v>
      </c>
      <c r="C74" s="11">
        <v>710</v>
      </c>
      <c r="D74" s="11">
        <v>981</v>
      </c>
      <c r="E74" s="11">
        <v>1667</v>
      </c>
      <c r="F74" s="11">
        <v>2202</v>
      </c>
      <c r="G74" s="11">
        <v>2872</v>
      </c>
      <c r="H74" s="11">
        <v>3034</v>
      </c>
      <c r="I74" s="11">
        <v>3171</v>
      </c>
      <c r="J74" s="11">
        <v>3146</v>
      </c>
      <c r="K74" s="11">
        <v>2738</v>
      </c>
      <c r="L74" s="11">
        <v>2436</v>
      </c>
      <c r="M74" s="11">
        <v>2512</v>
      </c>
      <c r="N74" s="11">
        <v>1867</v>
      </c>
      <c r="O74" s="11">
        <v>1861</v>
      </c>
      <c r="P74" s="11">
        <v>1701</v>
      </c>
      <c r="Q74" s="11">
        <v>1412</v>
      </c>
      <c r="R74" s="11">
        <v>1438</v>
      </c>
      <c r="S74" s="11">
        <v>1485</v>
      </c>
      <c r="T74" s="11">
        <v>1000</v>
      </c>
      <c r="U74" s="11">
        <v>979</v>
      </c>
      <c r="V74" s="11">
        <v>678</v>
      </c>
      <c r="W74" s="11">
        <v>1014</v>
      </c>
      <c r="X74" s="11">
        <v>521</v>
      </c>
      <c r="Y74" s="11">
        <v>635</v>
      </c>
      <c r="Z74" s="11">
        <v>478</v>
      </c>
      <c r="AA74" s="11">
        <v>488</v>
      </c>
      <c r="AB74" s="11">
        <v>378</v>
      </c>
      <c r="AC74" s="11">
        <v>397</v>
      </c>
      <c r="AD74" s="11">
        <v>357</v>
      </c>
      <c r="AE74" s="11">
        <v>319</v>
      </c>
      <c r="AF74" s="11">
        <v>247</v>
      </c>
      <c r="AG74" s="11">
        <v>504</v>
      </c>
      <c r="AH74" s="11">
        <v>184</v>
      </c>
      <c r="AI74" s="11">
        <v>250</v>
      </c>
      <c r="AJ74" s="11">
        <v>165</v>
      </c>
      <c r="AK74" s="11">
        <v>181</v>
      </c>
      <c r="AL74" s="11">
        <v>190</v>
      </c>
      <c r="AM74" s="11">
        <v>185</v>
      </c>
      <c r="AN74" s="11">
        <v>118</v>
      </c>
      <c r="AO74" s="11">
        <v>104</v>
      </c>
      <c r="AP74" s="11">
        <v>85</v>
      </c>
      <c r="AQ74" s="11">
        <v>2046</v>
      </c>
      <c r="AR74" s="11">
        <v>50607</v>
      </c>
      <c r="AS74" s="11">
        <v>262</v>
      </c>
      <c r="AT74" s="11">
        <v>71336</v>
      </c>
      <c r="AU74" s="11">
        <v>682</v>
      </c>
      <c r="AV74" s="12">
        <v>0.45400000000000001</v>
      </c>
      <c r="AW74" s="13">
        <v>3.8999999999999998E-3</v>
      </c>
      <c r="AX74" s="11">
        <v>32710</v>
      </c>
      <c r="AY74" s="11">
        <v>347</v>
      </c>
    </row>
    <row r="75" spans="1:51" x14ac:dyDescent="0.25">
      <c r="A75" s="10" t="s">
        <v>111</v>
      </c>
      <c r="B75" s="11">
        <v>50472</v>
      </c>
      <c r="C75" s="11">
        <v>55</v>
      </c>
      <c r="D75" s="11">
        <v>62</v>
      </c>
      <c r="E75" s="11">
        <v>164</v>
      </c>
      <c r="F75" s="11">
        <v>259</v>
      </c>
      <c r="G75" s="11">
        <v>485</v>
      </c>
      <c r="H75" s="11">
        <v>567</v>
      </c>
      <c r="I75" s="11">
        <v>918</v>
      </c>
      <c r="J75" s="11">
        <v>1074</v>
      </c>
      <c r="K75" s="11">
        <v>1295</v>
      </c>
      <c r="L75" s="11">
        <v>1531</v>
      </c>
      <c r="M75" s="11">
        <v>1624</v>
      </c>
      <c r="N75" s="11">
        <v>1601</v>
      </c>
      <c r="O75" s="11">
        <v>1731</v>
      </c>
      <c r="P75" s="11">
        <v>1779</v>
      </c>
      <c r="Q75" s="11">
        <v>1858</v>
      </c>
      <c r="R75" s="11">
        <v>1890</v>
      </c>
      <c r="S75" s="11">
        <v>1842</v>
      </c>
      <c r="T75" s="11">
        <v>1769</v>
      </c>
      <c r="U75" s="11">
        <v>1699</v>
      </c>
      <c r="V75" s="11">
        <v>1677</v>
      </c>
      <c r="W75" s="11">
        <v>1654</v>
      </c>
      <c r="X75" s="11">
        <v>1410</v>
      </c>
      <c r="Y75" s="11">
        <v>1429</v>
      </c>
      <c r="Z75" s="11">
        <v>1278</v>
      </c>
      <c r="AA75" s="11">
        <v>1300</v>
      </c>
      <c r="AB75" s="11">
        <v>1304</v>
      </c>
      <c r="AC75" s="11">
        <v>1202</v>
      </c>
      <c r="AD75" s="11">
        <v>996</v>
      </c>
      <c r="AE75" s="11">
        <v>943</v>
      </c>
      <c r="AF75" s="11">
        <v>902</v>
      </c>
      <c r="AG75" s="11">
        <v>1004</v>
      </c>
      <c r="AH75" s="11">
        <v>817</v>
      </c>
      <c r="AI75" s="11">
        <v>705</v>
      </c>
      <c r="AJ75" s="11">
        <v>727</v>
      </c>
      <c r="AK75" s="11">
        <v>612</v>
      </c>
      <c r="AL75" s="11">
        <v>598</v>
      </c>
      <c r="AM75" s="11">
        <v>619</v>
      </c>
      <c r="AN75" s="11">
        <v>523</v>
      </c>
      <c r="AO75" s="11">
        <v>535</v>
      </c>
      <c r="AP75" s="11">
        <v>467</v>
      </c>
      <c r="AQ75" s="11">
        <v>7563</v>
      </c>
      <c r="AR75" s="11">
        <v>103827</v>
      </c>
      <c r="AS75" s="11">
        <v>672</v>
      </c>
      <c r="AT75" s="11">
        <v>130771</v>
      </c>
      <c r="AU75" s="11">
        <v>829</v>
      </c>
      <c r="AV75" s="12">
        <v>0.36899999999999999</v>
      </c>
      <c r="AW75" s="13">
        <v>2.8E-3</v>
      </c>
      <c r="AX75" s="11">
        <v>38398</v>
      </c>
      <c r="AY75" s="11">
        <v>250</v>
      </c>
    </row>
    <row r="76" spans="1:51" x14ac:dyDescent="0.25">
      <c r="A76" s="14" t="s">
        <v>112</v>
      </c>
      <c r="B76" s="11">
        <v>40099</v>
      </c>
      <c r="C76" s="11">
        <v>51</v>
      </c>
      <c r="D76" s="11">
        <v>62</v>
      </c>
      <c r="E76" s="11">
        <v>153</v>
      </c>
      <c r="F76" s="11">
        <v>240</v>
      </c>
      <c r="G76" s="11">
        <v>454</v>
      </c>
      <c r="H76" s="11">
        <v>524</v>
      </c>
      <c r="I76" s="11">
        <v>838</v>
      </c>
      <c r="J76" s="11">
        <v>977</v>
      </c>
      <c r="K76" s="11">
        <v>1171</v>
      </c>
      <c r="L76" s="11">
        <v>1353</v>
      </c>
      <c r="M76" s="11">
        <v>1452</v>
      </c>
      <c r="N76" s="11">
        <v>1366</v>
      </c>
      <c r="O76" s="11">
        <v>1490</v>
      </c>
      <c r="P76" s="11">
        <v>1548</v>
      </c>
      <c r="Q76" s="11">
        <v>1587</v>
      </c>
      <c r="R76" s="11">
        <v>1573</v>
      </c>
      <c r="S76" s="11">
        <v>1473</v>
      </c>
      <c r="T76" s="11">
        <v>1423</v>
      </c>
      <c r="U76" s="11">
        <v>1343</v>
      </c>
      <c r="V76" s="11">
        <v>1349</v>
      </c>
      <c r="W76" s="11">
        <v>1334</v>
      </c>
      <c r="X76" s="11">
        <v>1120</v>
      </c>
      <c r="Y76" s="11">
        <v>1105</v>
      </c>
      <c r="Z76" s="11">
        <v>990</v>
      </c>
      <c r="AA76" s="11">
        <v>1018</v>
      </c>
      <c r="AB76" s="11">
        <v>999</v>
      </c>
      <c r="AC76" s="11">
        <v>866</v>
      </c>
      <c r="AD76" s="11">
        <v>740</v>
      </c>
      <c r="AE76" s="11">
        <v>712</v>
      </c>
      <c r="AF76" s="11">
        <v>678</v>
      </c>
      <c r="AG76" s="11">
        <v>699</v>
      </c>
      <c r="AH76" s="11">
        <v>577</v>
      </c>
      <c r="AI76" s="11">
        <v>525</v>
      </c>
      <c r="AJ76" s="11">
        <v>517</v>
      </c>
      <c r="AK76" s="11">
        <v>439</v>
      </c>
      <c r="AL76" s="11">
        <v>427</v>
      </c>
      <c r="AM76" s="11">
        <v>440</v>
      </c>
      <c r="AN76" s="11">
        <v>350</v>
      </c>
      <c r="AO76" s="11">
        <v>375</v>
      </c>
      <c r="AP76" s="11">
        <v>364</v>
      </c>
      <c r="AQ76" s="11">
        <v>5401</v>
      </c>
      <c r="AR76" s="11">
        <v>98331</v>
      </c>
      <c r="AS76" s="11">
        <v>705</v>
      </c>
      <c r="AT76" s="11">
        <v>124948</v>
      </c>
      <c r="AU76" s="11">
        <v>888</v>
      </c>
      <c r="AV76" s="12">
        <v>0.375</v>
      </c>
      <c r="AW76" s="13">
        <v>3.3999999999999998E-3</v>
      </c>
      <c r="AX76" s="11">
        <v>40312</v>
      </c>
      <c r="AY76" s="11">
        <v>313</v>
      </c>
    </row>
    <row r="77" spans="1:51" x14ac:dyDescent="0.25">
      <c r="A77" s="14" t="s">
        <v>113</v>
      </c>
      <c r="B77" s="11">
        <v>7676</v>
      </c>
      <c r="C77" s="11">
        <v>4</v>
      </c>
      <c r="D77" s="11">
        <v>0</v>
      </c>
      <c r="E77" s="11">
        <v>11</v>
      </c>
      <c r="F77" s="11">
        <v>20</v>
      </c>
      <c r="G77" s="11">
        <v>29</v>
      </c>
      <c r="H77" s="11">
        <v>39</v>
      </c>
      <c r="I77" s="11">
        <v>74</v>
      </c>
      <c r="J77" s="11">
        <v>87</v>
      </c>
      <c r="K77" s="11">
        <v>112</v>
      </c>
      <c r="L77" s="11">
        <v>161</v>
      </c>
      <c r="M77" s="11">
        <v>149</v>
      </c>
      <c r="N77" s="11">
        <v>194</v>
      </c>
      <c r="O77" s="11">
        <v>218</v>
      </c>
      <c r="P77" s="11">
        <v>189</v>
      </c>
      <c r="Q77" s="11">
        <v>229</v>
      </c>
      <c r="R77" s="11">
        <v>262</v>
      </c>
      <c r="S77" s="11">
        <v>305</v>
      </c>
      <c r="T77" s="11">
        <v>257</v>
      </c>
      <c r="U77" s="11">
        <v>260</v>
      </c>
      <c r="V77" s="11">
        <v>236</v>
      </c>
      <c r="W77" s="11">
        <v>229</v>
      </c>
      <c r="X77" s="11">
        <v>232</v>
      </c>
      <c r="Y77" s="11">
        <v>250</v>
      </c>
      <c r="Z77" s="11">
        <v>217</v>
      </c>
      <c r="AA77" s="11">
        <v>208</v>
      </c>
      <c r="AB77" s="11">
        <v>237</v>
      </c>
      <c r="AC77" s="11">
        <v>257</v>
      </c>
      <c r="AD77" s="11">
        <v>188</v>
      </c>
      <c r="AE77" s="11">
        <v>177</v>
      </c>
      <c r="AF77" s="11">
        <v>158</v>
      </c>
      <c r="AG77" s="11">
        <v>214</v>
      </c>
      <c r="AH77" s="11">
        <v>171</v>
      </c>
      <c r="AI77" s="11">
        <v>135</v>
      </c>
      <c r="AJ77" s="11">
        <v>142</v>
      </c>
      <c r="AK77" s="11">
        <v>114</v>
      </c>
      <c r="AL77" s="11">
        <v>126</v>
      </c>
      <c r="AM77" s="11">
        <v>104</v>
      </c>
      <c r="AN77" s="11">
        <v>94</v>
      </c>
      <c r="AO77" s="11">
        <v>115</v>
      </c>
      <c r="AP77" s="11">
        <v>69</v>
      </c>
      <c r="AQ77" s="11">
        <v>1403</v>
      </c>
      <c r="AR77" s="11">
        <v>121697</v>
      </c>
      <c r="AS77" s="11">
        <v>1555</v>
      </c>
      <c r="AT77" s="11">
        <v>146971</v>
      </c>
      <c r="AU77" s="11">
        <v>2146</v>
      </c>
      <c r="AV77" s="12">
        <v>0.34100000000000003</v>
      </c>
      <c r="AW77" s="13">
        <v>6.7999999999999996E-3</v>
      </c>
      <c r="AX77" s="11">
        <v>34559</v>
      </c>
      <c r="AY77" s="11">
        <v>548</v>
      </c>
    </row>
    <row r="78" spans="1:51" x14ac:dyDescent="0.25">
      <c r="A78" s="14" t="s">
        <v>114</v>
      </c>
      <c r="B78" s="11">
        <v>2697</v>
      </c>
      <c r="C78" s="11">
        <v>0</v>
      </c>
      <c r="D78" s="11">
        <v>0</v>
      </c>
      <c r="E78" s="11">
        <v>0</v>
      </c>
      <c r="F78" s="11">
        <v>0</v>
      </c>
      <c r="G78" s="11">
        <v>2</v>
      </c>
      <c r="H78" s="11">
        <v>3</v>
      </c>
      <c r="I78" s="11">
        <v>6</v>
      </c>
      <c r="J78" s="11">
        <v>10</v>
      </c>
      <c r="K78" s="11">
        <v>11</v>
      </c>
      <c r="L78" s="11">
        <v>17</v>
      </c>
      <c r="M78" s="11">
        <v>23</v>
      </c>
      <c r="N78" s="11">
        <v>41</v>
      </c>
      <c r="O78" s="11">
        <v>24</v>
      </c>
      <c r="P78" s="11">
        <v>42</v>
      </c>
      <c r="Q78" s="11">
        <v>43</v>
      </c>
      <c r="R78" s="11">
        <v>56</v>
      </c>
      <c r="S78" s="11">
        <v>65</v>
      </c>
      <c r="T78" s="11">
        <v>89</v>
      </c>
      <c r="U78" s="11">
        <v>97</v>
      </c>
      <c r="V78" s="11">
        <v>92</v>
      </c>
      <c r="W78" s="11">
        <v>91</v>
      </c>
      <c r="X78" s="11">
        <v>58</v>
      </c>
      <c r="Y78" s="11">
        <v>74</v>
      </c>
      <c r="Z78" s="11">
        <v>71</v>
      </c>
      <c r="AA78" s="11">
        <v>74</v>
      </c>
      <c r="AB78" s="11">
        <v>69</v>
      </c>
      <c r="AC78" s="11">
        <v>80</v>
      </c>
      <c r="AD78" s="11">
        <v>68</v>
      </c>
      <c r="AE78" s="11">
        <v>54</v>
      </c>
      <c r="AF78" s="11">
        <v>67</v>
      </c>
      <c r="AG78" s="11">
        <v>91</v>
      </c>
      <c r="AH78" s="11">
        <v>69</v>
      </c>
      <c r="AI78" s="11">
        <v>46</v>
      </c>
      <c r="AJ78" s="11">
        <v>68</v>
      </c>
      <c r="AK78" s="11">
        <v>59</v>
      </c>
      <c r="AL78" s="11">
        <v>45</v>
      </c>
      <c r="AM78" s="11">
        <v>75</v>
      </c>
      <c r="AN78" s="11">
        <v>79</v>
      </c>
      <c r="AO78" s="11">
        <v>45</v>
      </c>
      <c r="AP78" s="11">
        <v>34</v>
      </c>
      <c r="AQ78" s="11">
        <v>759</v>
      </c>
      <c r="AR78" s="11">
        <v>150986</v>
      </c>
      <c r="AS78" s="11">
        <v>1867</v>
      </c>
      <c r="AT78" s="11">
        <v>171254</v>
      </c>
      <c r="AU78" s="11">
        <v>3201</v>
      </c>
      <c r="AV78" s="12">
        <v>0.28999999999999998</v>
      </c>
      <c r="AW78" s="13">
        <v>7.4000000000000003E-3</v>
      </c>
      <c r="AX78" s="11">
        <v>30875</v>
      </c>
      <c r="AY78" s="11">
        <v>651</v>
      </c>
    </row>
    <row r="79" spans="1:51" x14ac:dyDescent="0.25">
      <c r="A79" s="10" t="s">
        <v>115</v>
      </c>
      <c r="B79" s="15">
        <v>1.3</v>
      </c>
      <c r="C79" s="15">
        <v>0.2</v>
      </c>
      <c r="D79" s="15">
        <v>0.32</v>
      </c>
      <c r="E79" s="15">
        <v>0.35</v>
      </c>
      <c r="F79" s="15">
        <v>0.46</v>
      </c>
      <c r="G79" s="15">
        <v>0.65</v>
      </c>
      <c r="H79" s="15">
        <v>0.74</v>
      </c>
      <c r="I79" s="15">
        <v>0.87</v>
      </c>
      <c r="J79" s="15">
        <v>0.98</v>
      </c>
      <c r="K79" s="15">
        <v>1.08</v>
      </c>
      <c r="L79" s="15">
        <v>1.2</v>
      </c>
      <c r="M79" s="15">
        <v>1.22</v>
      </c>
      <c r="N79" s="15">
        <v>1.36</v>
      </c>
      <c r="O79" s="15">
        <v>1.42</v>
      </c>
      <c r="P79" s="15">
        <v>1.42</v>
      </c>
      <c r="Q79" s="15">
        <v>1.48</v>
      </c>
      <c r="R79" s="15">
        <v>1.55</v>
      </c>
      <c r="S79" s="15">
        <v>1.56</v>
      </c>
      <c r="T79" s="15">
        <v>1.69</v>
      </c>
      <c r="U79" s="15">
        <v>1.71</v>
      </c>
      <c r="V79" s="15">
        <v>1.79</v>
      </c>
      <c r="W79" s="15">
        <v>1.73</v>
      </c>
      <c r="X79" s="15">
        <v>1.82</v>
      </c>
      <c r="Y79" s="15">
        <v>1.82</v>
      </c>
      <c r="Z79" s="15">
        <v>1.85</v>
      </c>
      <c r="AA79" s="15">
        <v>1.87</v>
      </c>
      <c r="AB79" s="15">
        <v>1.92</v>
      </c>
      <c r="AC79" s="15">
        <v>2</v>
      </c>
      <c r="AD79" s="15">
        <v>1.94</v>
      </c>
      <c r="AE79" s="15">
        <v>1.9</v>
      </c>
      <c r="AF79" s="15">
        <v>1.93</v>
      </c>
      <c r="AG79" s="15">
        <v>1.91</v>
      </c>
      <c r="AH79" s="15">
        <v>2.16</v>
      </c>
      <c r="AI79" s="15">
        <v>1.94</v>
      </c>
      <c r="AJ79" s="15">
        <v>2.13</v>
      </c>
      <c r="AK79" s="15">
        <v>2.0499999999999998</v>
      </c>
      <c r="AL79" s="15">
        <v>2.0299999999999998</v>
      </c>
      <c r="AM79" s="15">
        <v>2.1</v>
      </c>
      <c r="AN79" s="15">
        <v>2.2200000000000002</v>
      </c>
      <c r="AO79" s="15">
        <v>2.2000000000000002</v>
      </c>
      <c r="AP79" s="15">
        <v>2.02</v>
      </c>
      <c r="AQ79" s="15">
        <v>2.13</v>
      </c>
      <c r="AR79" s="11" t="s">
        <v>98</v>
      </c>
      <c r="AS79" s="11" t="s">
        <v>98</v>
      </c>
      <c r="AT79" s="11" t="s">
        <v>98</v>
      </c>
      <c r="AU79" s="11" t="s">
        <v>98</v>
      </c>
      <c r="AV79" s="12" t="s">
        <v>98</v>
      </c>
      <c r="AW79" s="13" t="s">
        <v>98</v>
      </c>
      <c r="AX79" s="11" t="s">
        <v>98</v>
      </c>
      <c r="AY79" s="11" t="s">
        <v>98</v>
      </c>
    </row>
    <row r="80" spans="1:51" s="6" customFormat="1" ht="15.75" customHeight="1" x14ac:dyDescent="0.2">
      <c r="A80" s="24" t="s">
        <v>116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</row>
    <row r="81" spans="1:51" ht="36" x14ac:dyDescent="0.25">
      <c r="A81" s="18" t="s">
        <v>7</v>
      </c>
      <c r="B81" s="18" t="s">
        <v>144</v>
      </c>
      <c r="C81" s="18" t="s">
        <v>8</v>
      </c>
      <c r="D81" s="18" t="s">
        <v>9</v>
      </c>
      <c r="E81" s="18" t="s">
        <v>10</v>
      </c>
      <c r="F81" s="18" t="s">
        <v>11</v>
      </c>
      <c r="G81" s="18" t="s">
        <v>12</v>
      </c>
      <c r="H81" s="18" t="s">
        <v>13</v>
      </c>
      <c r="I81" s="18" t="s">
        <v>14</v>
      </c>
      <c r="J81" s="18" t="s">
        <v>15</v>
      </c>
      <c r="K81" s="18" t="s">
        <v>16</v>
      </c>
      <c r="L81" s="18" t="s">
        <v>17</v>
      </c>
      <c r="M81" s="18" t="s">
        <v>18</v>
      </c>
      <c r="N81" s="18" t="s">
        <v>19</v>
      </c>
      <c r="O81" s="18" t="s">
        <v>20</v>
      </c>
      <c r="P81" s="18" t="s">
        <v>21</v>
      </c>
      <c r="Q81" s="18" t="s">
        <v>22</v>
      </c>
      <c r="R81" s="18" t="s">
        <v>23</v>
      </c>
      <c r="S81" s="18" t="s">
        <v>24</v>
      </c>
      <c r="T81" s="18" t="s">
        <v>25</v>
      </c>
      <c r="U81" s="18" t="s">
        <v>26</v>
      </c>
      <c r="V81" s="18" t="s">
        <v>27</v>
      </c>
      <c r="W81" s="18" t="s">
        <v>28</v>
      </c>
      <c r="X81" s="18" t="s">
        <v>29</v>
      </c>
      <c r="Y81" s="18" t="s">
        <v>30</v>
      </c>
      <c r="Z81" s="18" t="s">
        <v>31</v>
      </c>
      <c r="AA81" s="18" t="s">
        <v>32</v>
      </c>
      <c r="AB81" s="18" t="s">
        <v>33</v>
      </c>
      <c r="AC81" s="18" t="s">
        <v>34</v>
      </c>
      <c r="AD81" s="18" t="s">
        <v>35</v>
      </c>
      <c r="AE81" s="18" t="s">
        <v>36</v>
      </c>
      <c r="AF81" s="18" t="s">
        <v>37</v>
      </c>
      <c r="AG81" s="18" t="s">
        <v>38</v>
      </c>
      <c r="AH81" s="18" t="s">
        <v>39</v>
      </c>
      <c r="AI81" s="18" t="s">
        <v>40</v>
      </c>
      <c r="AJ81" s="18" t="s">
        <v>41</v>
      </c>
      <c r="AK81" s="18" t="s">
        <v>42</v>
      </c>
      <c r="AL81" s="18" t="s">
        <v>43</v>
      </c>
      <c r="AM81" s="18" t="s">
        <v>44</v>
      </c>
      <c r="AN81" s="18" t="s">
        <v>45</v>
      </c>
      <c r="AO81" s="18" t="s">
        <v>46</v>
      </c>
      <c r="AP81" s="18" t="s">
        <v>47</v>
      </c>
      <c r="AQ81" s="18" t="s">
        <v>48</v>
      </c>
      <c r="AR81" s="25" t="s">
        <v>49</v>
      </c>
      <c r="AS81" s="26"/>
      <c r="AT81" s="25" t="s">
        <v>50</v>
      </c>
      <c r="AU81" s="26"/>
      <c r="AV81" s="25" t="s">
        <v>51</v>
      </c>
      <c r="AW81" s="26"/>
      <c r="AX81" s="25" t="s">
        <v>52</v>
      </c>
      <c r="AY81" s="26"/>
    </row>
    <row r="82" spans="1:51" ht="24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 t="s">
        <v>53</v>
      </c>
      <c r="AS82" s="7" t="s">
        <v>54</v>
      </c>
      <c r="AT82" s="7" t="s">
        <v>53</v>
      </c>
      <c r="AU82" s="7" t="s">
        <v>54</v>
      </c>
      <c r="AV82" s="7" t="s">
        <v>55</v>
      </c>
      <c r="AW82" s="7" t="s">
        <v>56</v>
      </c>
      <c r="AX82" s="7" t="s">
        <v>53</v>
      </c>
      <c r="AY82" s="7" t="s">
        <v>54</v>
      </c>
    </row>
    <row r="83" spans="1:51" x14ac:dyDescent="0.25">
      <c r="A83" s="14" t="s">
        <v>117</v>
      </c>
      <c r="B83" s="11">
        <v>127586</v>
      </c>
      <c r="C83" s="11">
        <v>4218</v>
      </c>
      <c r="D83" s="11">
        <v>3497</v>
      </c>
      <c r="E83" s="11">
        <v>5875</v>
      </c>
      <c r="F83" s="11">
        <v>6091</v>
      </c>
      <c r="G83" s="11">
        <v>6127</v>
      </c>
      <c r="H83" s="11">
        <v>5818</v>
      </c>
      <c r="I83" s="11">
        <v>5952</v>
      </c>
      <c r="J83" s="11">
        <v>5644</v>
      </c>
      <c r="K83" s="11">
        <v>5184</v>
      </c>
      <c r="L83" s="11">
        <v>4898</v>
      </c>
      <c r="M83" s="11">
        <v>5025</v>
      </c>
      <c r="N83" s="11">
        <v>4067</v>
      </c>
      <c r="O83" s="11">
        <v>4077</v>
      </c>
      <c r="P83" s="11">
        <v>4033</v>
      </c>
      <c r="Q83" s="11">
        <v>3786</v>
      </c>
      <c r="R83" s="11">
        <v>3711</v>
      </c>
      <c r="S83" s="11">
        <v>3709</v>
      </c>
      <c r="T83" s="11">
        <v>3054</v>
      </c>
      <c r="U83" s="11">
        <v>2919</v>
      </c>
      <c r="V83" s="11">
        <v>2581</v>
      </c>
      <c r="W83" s="11">
        <v>2838</v>
      </c>
      <c r="X83" s="11">
        <v>2094</v>
      </c>
      <c r="Y83" s="11">
        <v>2207</v>
      </c>
      <c r="Z83" s="11">
        <v>1896</v>
      </c>
      <c r="AA83" s="11">
        <v>1905</v>
      </c>
      <c r="AB83" s="11">
        <v>1817</v>
      </c>
      <c r="AC83" s="11">
        <v>1673</v>
      </c>
      <c r="AD83" s="11">
        <v>1438</v>
      </c>
      <c r="AE83" s="11">
        <v>1355</v>
      </c>
      <c r="AF83" s="11">
        <v>1258</v>
      </c>
      <c r="AG83" s="11">
        <v>1578</v>
      </c>
      <c r="AH83" s="11">
        <v>1031</v>
      </c>
      <c r="AI83" s="11">
        <v>1006</v>
      </c>
      <c r="AJ83" s="11">
        <v>930</v>
      </c>
      <c r="AK83" s="11">
        <v>833</v>
      </c>
      <c r="AL83" s="11">
        <v>819</v>
      </c>
      <c r="AM83" s="11">
        <v>838</v>
      </c>
      <c r="AN83" s="11">
        <v>683</v>
      </c>
      <c r="AO83" s="11">
        <v>658</v>
      </c>
      <c r="AP83" s="11">
        <v>588</v>
      </c>
      <c r="AQ83" s="11">
        <v>9874</v>
      </c>
      <c r="AR83" s="11">
        <v>61372</v>
      </c>
      <c r="AS83" s="11">
        <v>335</v>
      </c>
      <c r="AT83" s="11">
        <v>86220</v>
      </c>
      <c r="AU83" s="11">
        <v>520</v>
      </c>
      <c r="AV83" s="12">
        <v>0.48199999999999998</v>
      </c>
      <c r="AW83" s="13">
        <v>2.0999999999999999E-3</v>
      </c>
      <c r="AX83" s="11">
        <v>34055</v>
      </c>
      <c r="AY83" s="11">
        <v>203</v>
      </c>
    </row>
    <row r="84" spans="1:51" x14ac:dyDescent="0.25">
      <c r="A84" s="10" t="s">
        <v>118</v>
      </c>
      <c r="B84" s="11">
        <v>83801</v>
      </c>
      <c r="C84" s="11">
        <v>635</v>
      </c>
      <c r="D84" s="11">
        <v>913</v>
      </c>
      <c r="E84" s="11">
        <v>1581</v>
      </c>
      <c r="F84" s="11">
        <v>2087</v>
      </c>
      <c r="G84" s="11">
        <v>2811</v>
      </c>
      <c r="H84" s="11">
        <v>3007</v>
      </c>
      <c r="I84" s="11">
        <v>3351</v>
      </c>
      <c r="J84" s="11">
        <v>3457</v>
      </c>
      <c r="K84" s="11">
        <v>3371</v>
      </c>
      <c r="L84" s="11">
        <v>3245</v>
      </c>
      <c r="M84" s="11">
        <v>3439</v>
      </c>
      <c r="N84" s="11">
        <v>2983</v>
      </c>
      <c r="O84" s="11">
        <v>2963</v>
      </c>
      <c r="P84" s="11">
        <v>2902</v>
      </c>
      <c r="Q84" s="11">
        <v>2799</v>
      </c>
      <c r="R84" s="11">
        <v>2825</v>
      </c>
      <c r="S84" s="11">
        <v>2819</v>
      </c>
      <c r="T84" s="11">
        <v>2416</v>
      </c>
      <c r="U84" s="11">
        <v>2358</v>
      </c>
      <c r="V84" s="11">
        <v>2078</v>
      </c>
      <c r="W84" s="11">
        <v>2358</v>
      </c>
      <c r="X84" s="11">
        <v>1710</v>
      </c>
      <c r="Y84" s="11">
        <v>1808</v>
      </c>
      <c r="Z84" s="11">
        <v>1557</v>
      </c>
      <c r="AA84" s="11">
        <v>1574</v>
      </c>
      <c r="AB84" s="11">
        <v>1536</v>
      </c>
      <c r="AC84" s="11">
        <v>1422</v>
      </c>
      <c r="AD84" s="11">
        <v>1191</v>
      </c>
      <c r="AE84" s="11">
        <v>1128</v>
      </c>
      <c r="AF84" s="11">
        <v>1040</v>
      </c>
      <c r="AG84" s="11">
        <v>1317</v>
      </c>
      <c r="AH84" s="11">
        <v>908</v>
      </c>
      <c r="AI84" s="11">
        <v>863</v>
      </c>
      <c r="AJ84" s="11">
        <v>802</v>
      </c>
      <c r="AK84" s="11">
        <v>699</v>
      </c>
      <c r="AL84" s="11">
        <v>708</v>
      </c>
      <c r="AM84" s="11">
        <v>733</v>
      </c>
      <c r="AN84" s="11">
        <v>577</v>
      </c>
      <c r="AO84" s="11">
        <v>591</v>
      </c>
      <c r="AP84" s="11">
        <v>514</v>
      </c>
      <c r="AQ84" s="11">
        <v>8727</v>
      </c>
      <c r="AR84" s="11">
        <v>78963</v>
      </c>
      <c r="AS84" s="11">
        <v>580</v>
      </c>
      <c r="AT84" s="11">
        <v>104445</v>
      </c>
      <c r="AU84" s="11">
        <v>642</v>
      </c>
      <c r="AV84" s="12">
        <v>0.432</v>
      </c>
      <c r="AW84" s="13">
        <v>2.5000000000000001E-3</v>
      </c>
      <c r="AX84" s="11">
        <v>38411</v>
      </c>
      <c r="AY84" s="11">
        <v>245</v>
      </c>
    </row>
    <row r="85" spans="1:51" x14ac:dyDescent="0.25">
      <c r="A85" s="14" t="s">
        <v>119</v>
      </c>
      <c r="B85" s="11">
        <v>70211</v>
      </c>
      <c r="C85" s="11">
        <v>251</v>
      </c>
      <c r="D85" s="11">
        <v>442</v>
      </c>
      <c r="E85" s="11">
        <v>783</v>
      </c>
      <c r="F85" s="11">
        <v>1360</v>
      </c>
      <c r="G85" s="11">
        <v>1921</v>
      </c>
      <c r="H85" s="11">
        <v>2208</v>
      </c>
      <c r="I85" s="11">
        <v>2651</v>
      </c>
      <c r="J85" s="11">
        <v>2812</v>
      </c>
      <c r="K85" s="11">
        <v>2795</v>
      </c>
      <c r="L85" s="11">
        <v>2660</v>
      </c>
      <c r="M85" s="11">
        <v>2942</v>
      </c>
      <c r="N85" s="11">
        <v>2491</v>
      </c>
      <c r="O85" s="11">
        <v>2525</v>
      </c>
      <c r="P85" s="11">
        <v>2538</v>
      </c>
      <c r="Q85" s="11">
        <v>2453</v>
      </c>
      <c r="R85" s="11">
        <v>2456</v>
      </c>
      <c r="S85" s="11">
        <v>2484</v>
      </c>
      <c r="T85" s="11">
        <v>2147</v>
      </c>
      <c r="U85" s="11">
        <v>2097</v>
      </c>
      <c r="V85" s="11">
        <v>1850</v>
      </c>
      <c r="W85" s="11">
        <v>2057</v>
      </c>
      <c r="X85" s="11">
        <v>1535</v>
      </c>
      <c r="Y85" s="11">
        <v>1558</v>
      </c>
      <c r="Z85" s="11">
        <v>1356</v>
      </c>
      <c r="AA85" s="11">
        <v>1411</v>
      </c>
      <c r="AB85" s="11">
        <v>1382</v>
      </c>
      <c r="AC85" s="11">
        <v>1263</v>
      </c>
      <c r="AD85" s="11">
        <v>1072</v>
      </c>
      <c r="AE85" s="11">
        <v>1009</v>
      </c>
      <c r="AF85" s="11">
        <v>932</v>
      </c>
      <c r="AG85" s="11">
        <v>1184</v>
      </c>
      <c r="AH85" s="11">
        <v>810</v>
      </c>
      <c r="AI85" s="11">
        <v>801</v>
      </c>
      <c r="AJ85" s="11">
        <v>737</v>
      </c>
      <c r="AK85" s="11">
        <v>627</v>
      </c>
      <c r="AL85" s="11">
        <v>601</v>
      </c>
      <c r="AM85" s="11">
        <v>635</v>
      </c>
      <c r="AN85" s="11">
        <v>529</v>
      </c>
      <c r="AO85" s="11">
        <v>531</v>
      </c>
      <c r="AP85" s="11">
        <v>433</v>
      </c>
      <c r="AQ85" s="11">
        <v>7879</v>
      </c>
      <c r="AR85" s="11">
        <v>83215</v>
      </c>
      <c r="AS85" s="11">
        <v>631</v>
      </c>
      <c r="AT85" s="11">
        <v>109659</v>
      </c>
      <c r="AU85" s="11">
        <v>729</v>
      </c>
      <c r="AV85" s="12">
        <v>0.41699999999999998</v>
      </c>
      <c r="AW85" s="13">
        <v>2.7000000000000001E-3</v>
      </c>
      <c r="AX85" s="11">
        <v>40080</v>
      </c>
      <c r="AY85" s="11">
        <v>275</v>
      </c>
    </row>
    <row r="86" spans="1:51" x14ac:dyDescent="0.25">
      <c r="A86" s="14" t="s">
        <v>120</v>
      </c>
      <c r="B86" s="11">
        <v>61502</v>
      </c>
      <c r="C86" s="11">
        <v>97</v>
      </c>
      <c r="D86" s="11">
        <v>146</v>
      </c>
      <c r="E86" s="11">
        <v>443</v>
      </c>
      <c r="F86" s="11">
        <v>923</v>
      </c>
      <c r="G86" s="11">
        <v>1505</v>
      </c>
      <c r="H86" s="11">
        <v>1788</v>
      </c>
      <c r="I86" s="11">
        <v>2198</v>
      </c>
      <c r="J86" s="11">
        <v>2392</v>
      </c>
      <c r="K86" s="11">
        <v>2424</v>
      </c>
      <c r="L86" s="11">
        <v>2344</v>
      </c>
      <c r="M86" s="11">
        <v>2586</v>
      </c>
      <c r="N86" s="11">
        <v>2168</v>
      </c>
      <c r="O86" s="11">
        <v>2216</v>
      </c>
      <c r="P86" s="11">
        <v>2177</v>
      </c>
      <c r="Q86" s="11">
        <v>2177</v>
      </c>
      <c r="R86" s="11">
        <v>2238</v>
      </c>
      <c r="S86" s="11">
        <v>2211</v>
      </c>
      <c r="T86" s="11">
        <v>1923</v>
      </c>
      <c r="U86" s="11">
        <v>1891</v>
      </c>
      <c r="V86" s="11">
        <v>1671</v>
      </c>
      <c r="W86" s="11">
        <v>1874</v>
      </c>
      <c r="X86" s="11">
        <v>1366</v>
      </c>
      <c r="Y86" s="11">
        <v>1420</v>
      </c>
      <c r="Z86" s="11">
        <v>1256</v>
      </c>
      <c r="AA86" s="11">
        <v>1294</v>
      </c>
      <c r="AB86" s="11">
        <v>1270</v>
      </c>
      <c r="AC86" s="11">
        <v>1144</v>
      </c>
      <c r="AD86" s="11">
        <v>967</v>
      </c>
      <c r="AE86" s="11">
        <v>891</v>
      </c>
      <c r="AF86" s="11">
        <v>861</v>
      </c>
      <c r="AG86" s="11">
        <v>1118</v>
      </c>
      <c r="AH86" s="11">
        <v>737</v>
      </c>
      <c r="AI86" s="11">
        <v>749</v>
      </c>
      <c r="AJ86" s="11">
        <v>672</v>
      </c>
      <c r="AK86" s="11">
        <v>558</v>
      </c>
      <c r="AL86" s="11">
        <v>555</v>
      </c>
      <c r="AM86" s="11">
        <v>571</v>
      </c>
      <c r="AN86" s="11">
        <v>485</v>
      </c>
      <c r="AO86" s="11">
        <v>495</v>
      </c>
      <c r="AP86" s="11">
        <v>402</v>
      </c>
      <c r="AQ86" s="11">
        <v>7300</v>
      </c>
      <c r="AR86" s="11">
        <v>86590</v>
      </c>
      <c r="AS86" s="11">
        <v>478</v>
      </c>
      <c r="AT86" s="11">
        <v>113609</v>
      </c>
      <c r="AU86" s="11">
        <v>801</v>
      </c>
      <c r="AV86" s="12">
        <v>0.40899999999999997</v>
      </c>
      <c r="AW86" s="13">
        <v>2.8999999999999998E-3</v>
      </c>
      <c r="AX86" s="11">
        <v>41375</v>
      </c>
      <c r="AY86" s="11">
        <v>297</v>
      </c>
    </row>
    <row r="87" spans="1:51" x14ac:dyDescent="0.25">
      <c r="A87" s="14" t="s">
        <v>121</v>
      </c>
      <c r="B87" s="11">
        <v>5665</v>
      </c>
      <c r="C87" s="11">
        <v>32</v>
      </c>
      <c r="D87" s="11">
        <v>62</v>
      </c>
      <c r="E87" s="11">
        <v>129</v>
      </c>
      <c r="F87" s="11">
        <v>231</v>
      </c>
      <c r="G87" s="11">
        <v>267</v>
      </c>
      <c r="H87" s="11">
        <v>291</v>
      </c>
      <c r="I87" s="11">
        <v>288</v>
      </c>
      <c r="J87" s="11">
        <v>269</v>
      </c>
      <c r="K87" s="11">
        <v>240</v>
      </c>
      <c r="L87" s="11">
        <v>204</v>
      </c>
      <c r="M87" s="11">
        <v>237</v>
      </c>
      <c r="N87" s="11">
        <v>223</v>
      </c>
      <c r="O87" s="11">
        <v>194</v>
      </c>
      <c r="P87" s="11">
        <v>256</v>
      </c>
      <c r="Q87" s="11">
        <v>222</v>
      </c>
      <c r="R87" s="11">
        <v>151</v>
      </c>
      <c r="S87" s="11">
        <v>211</v>
      </c>
      <c r="T87" s="11">
        <v>156</v>
      </c>
      <c r="U87" s="11">
        <v>145</v>
      </c>
      <c r="V87" s="11">
        <v>109</v>
      </c>
      <c r="W87" s="11">
        <v>138</v>
      </c>
      <c r="X87" s="11">
        <v>125</v>
      </c>
      <c r="Y87" s="11">
        <v>91</v>
      </c>
      <c r="Z87" s="11">
        <v>54</v>
      </c>
      <c r="AA87" s="11">
        <v>86</v>
      </c>
      <c r="AB87" s="11">
        <v>80</v>
      </c>
      <c r="AC87" s="11">
        <v>86</v>
      </c>
      <c r="AD87" s="11">
        <v>67</v>
      </c>
      <c r="AE87" s="11">
        <v>93</v>
      </c>
      <c r="AF87" s="11">
        <v>62</v>
      </c>
      <c r="AG87" s="11">
        <v>57</v>
      </c>
      <c r="AH87" s="11">
        <v>50</v>
      </c>
      <c r="AI87" s="11">
        <v>45</v>
      </c>
      <c r="AJ87" s="11">
        <v>56</v>
      </c>
      <c r="AK87" s="11">
        <v>67</v>
      </c>
      <c r="AL87" s="11">
        <v>38</v>
      </c>
      <c r="AM87" s="11">
        <v>30</v>
      </c>
      <c r="AN87" s="11">
        <v>36</v>
      </c>
      <c r="AO87" s="11">
        <v>23</v>
      </c>
      <c r="AP87" s="11">
        <v>27</v>
      </c>
      <c r="AQ87" s="11">
        <v>439</v>
      </c>
      <c r="AR87" s="11">
        <v>67644</v>
      </c>
      <c r="AS87" s="11">
        <v>1270</v>
      </c>
      <c r="AT87" s="11">
        <v>90688</v>
      </c>
      <c r="AU87" s="11">
        <v>1792</v>
      </c>
      <c r="AV87" s="12">
        <v>0.433</v>
      </c>
      <c r="AW87" s="13">
        <v>7.7000000000000002E-3</v>
      </c>
      <c r="AX87" s="11">
        <v>33914</v>
      </c>
      <c r="AY87" s="11">
        <v>801</v>
      </c>
    </row>
    <row r="88" spans="1:51" x14ac:dyDescent="0.25">
      <c r="A88" s="14" t="s">
        <v>122</v>
      </c>
      <c r="B88" s="11">
        <v>3044</v>
      </c>
      <c r="C88" s="11">
        <v>122</v>
      </c>
      <c r="D88" s="11">
        <v>234</v>
      </c>
      <c r="E88" s="11">
        <v>211</v>
      </c>
      <c r="F88" s="11">
        <v>206</v>
      </c>
      <c r="G88" s="11">
        <v>149</v>
      </c>
      <c r="H88" s="11">
        <v>130</v>
      </c>
      <c r="I88" s="11">
        <v>164</v>
      </c>
      <c r="J88" s="11">
        <v>151</v>
      </c>
      <c r="K88" s="11">
        <v>130</v>
      </c>
      <c r="L88" s="11">
        <v>112</v>
      </c>
      <c r="M88" s="11">
        <v>118</v>
      </c>
      <c r="N88" s="11">
        <v>100</v>
      </c>
      <c r="O88" s="11">
        <v>115</v>
      </c>
      <c r="P88" s="11">
        <v>105</v>
      </c>
      <c r="Q88" s="11">
        <v>54</v>
      </c>
      <c r="R88" s="11">
        <v>67</v>
      </c>
      <c r="S88" s="11">
        <v>61</v>
      </c>
      <c r="T88" s="11">
        <v>68</v>
      </c>
      <c r="U88" s="11">
        <v>61</v>
      </c>
      <c r="V88" s="11">
        <v>71</v>
      </c>
      <c r="W88" s="11">
        <v>46</v>
      </c>
      <c r="X88" s="11">
        <v>44</v>
      </c>
      <c r="Y88" s="11">
        <v>48</v>
      </c>
      <c r="Z88" s="11">
        <v>46</v>
      </c>
      <c r="AA88" s="11">
        <v>31</v>
      </c>
      <c r="AB88" s="11">
        <v>32</v>
      </c>
      <c r="AC88" s="11">
        <v>33</v>
      </c>
      <c r="AD88" s="11">
        <v>38</v>
      </c>
      <c r="AE88" s="11">
        <v>26</v>
      </c>
      <c r="AF88" s="11">
        <v>8</v>
      </c>
      <c r="AG88" s="11">
        <v>10</v>
      </c>
      <c r="AH88" s="11">
        <v>23</v>
      </c>
      <c r="AI88" s="11">
        <v>7</v>
      </c>
      <c r="AJ88" s="11">
        <v>10</v>
      </c>
      <c r="AK88" s="11">
        <v>3</v>
      </c>
      <c r="AL88" s="11">
        <v>7</v>
      </c>
      <c r="AM88" s="11">
        <v>35</v>
      </c>
      <c r="AN88" s="11">
        <v>8</v>
      </c>
      <c r="AO88" s="11">
        <v>13</v>
      </c>
      <c r="AP88" s="11">
        <v>5</v>
      </c>
      <c r="AQ88" s="11">
        <v>140</v>
      </c>
      <c r="AR88" s="11">
        <v>45909</v>
      </c>
      <c r="AS88" s="11">
        <v>1706</v>
      </c>
      <c r="AT88" s="11">
        <v>65162</v>
      </c>
      <c r="AU88" s="11">
        <v>2026</v>
      </c>
      <c r="AV88" s="12">
        <v>0.49199999999999999</v>
      </c>
      <c r="AW88" s="13">
        <v>8.9999999999999993E-3</v>
      </c>
      <c r="AX88" s="11">
        <v>24578</v>
      </c>
      <c r="AY88" s="11">
        <v>766</v>
      </c>
    </row>
    <row r="89" spans="1:51" x14ac:dyDescent="0.25">
      <c r="A89" s="14" t="s">
        <v>123</v>
      </c>
      <c r="B89" s="11">
        <v>13590</v>
      </c>
      <c r="C89" s="11">
        <v>384</v>
      </c>
      <c r="D89" s="11">
        <v>471</v>
      </c>
      <c r="E89" s="11">
        <v>798</v>
      </c>
      <c r="F89" s="11">
        <v>727</v>
      </c>
      <c r="G89" s="11">
        <v>890</v>
      </c>
      <c r="H89" s="11">
        <v>799</v>
      </c>
      <c r="I89" s="11">
        <v>700</v>
      </c>
      <c r="J89" s="11">
        <v>646</v>
      </c>
      <c r="K89" s="11">
        <v>576</v>
      </c>
      <c r="L89" s="11">
        <v>585</v>
      </c>
      <c r="M89" s="11">
        <v>497</v>
      </c>
      <c r="N89" s="11">
        <v>492</v>
      </c>
      <c r="O89" s="11">
        <v>437</v>
      </c>
      <c r="P89" s="11">
        <v>364</v>
      </c>
      <c r="Q89" s="11">
        <v>346</v>
      </c>
      <c r="R89" s="11">
        <v>368</v>
      </c>
      <c r="S89" s="11">
        <v>335</v>
      </c>
      <c r="T89" s="11">
        <v>268</v>
      </c>
      <c r="U89" s="11">
        <v>261</v>
      </c>
      <c r="V89" s="11">
        <v>228</v>
      </c>
      <c r="W89" s="11">
        <v>300</v>
      </c>
      <c r="X89" s="11">
        <v>174</v>
      </c>
      <c r="Y89" s="11">
        <v>250</v>
      </c>
      <c r="Z89" s="11">
        <v>201</v>
      </c>
      <c r="AA89" s="11">
        <v>163</v>
      </c>
      <c r="AB89" s="11">
        <v>154</v>
      </c>
      <c r="AC89" s="11">
        <v>159</v>
      </c>
      <c r="AD89" s="11">
        <v>119</v>
      </c>
      <c r="AE89" s="11">
        <v>119</v>
      </c>
      <c r="AF89" s="11">
        <v>108</v>
      </c>
      <c r="AG89" s="11">
        <v>132</v>
      </c>
      <c r="AH89" s="11">
        <v>98</v>
      </c>
      <c r="AI89" s="11">
        <v>62</v>
      </c>
      <c r="AJ89" s="11">
        <v>65</v>
      </c>
      <c r="AK89" s="11">
        <v>72</v>
      </c>
      <c r="AL89" s="11">
        <v>108</v>
      </c>
      <c r="AM89" s="11">
        <v>98</v>
      </c>
      <c r="AN89" s="11">
        <v>47</v>
      </c>
      <c r="AO89" s="11">
        <v>60</v>
      </c>
      <c r="AP89" s="11">
        <v>81</v>
      </c>
      <c r="AQ89" s="11">
        <v>848</v>
      </c>
      <c r="AR89" s="11">
        <v>52258</v>
      </c>
      <c r="AS89" s="11">
        <v>985</v>
      </c>
      <c r="AT89" s="11">
        <v>77509</v>
      </c>
      <c r="AU89" s="11">
        <v>1229</v>
      </c>
      <c r="AV89" s="12">
        <v>0.49299999999999999</v>
      </c>
      <c r="AW89" s="13">
        <v>5.4000000000000003E-3</v>
      </c>
      <c r="AX89" s="11">
        <v>29448</v>
      </c>
      <c r="AY89" s="11">
        <v>480</v>
      </c>
    </row>
    <row r="90" spans="1:51" x14ac:dyDescent="0.25">
      <c r="A90" s="14" t="s">
        <v>124</v>
      </c>
      <c r="B90" s="11">
        <v>7784</v>
      </c>
      <c r="C90" s="11">
        <v>80</v>
      </c>
      <c r="D90" s="11">
        <v>166</v>
      </c>
      <c r="E90" s="11">
        <v>464</v>
      </c>
      <c r="F90" s="11">
        <v>394</v>
      </c>
      <c r="G90" s="11">
        <v>495</v>
      </c>
      <c r="H90" s="11">
        <v>491</v>
      </c>
      <c r="I90" s="11">
        <v>389</v>
      </c>
      <c r="J90" s="11">
        <v>392</v>
      </c>
      <c r="K90" s="11">
        <v>323</v>
      </c>
      <c r="L90" s="11">
        <v>338</v>
      </c>
      <c r="M90" s="11">
        <v>276</v>
      </c>
      <c r="N90" s="11">
        <v>271</v>
      </c>
      <c r="O90" s="11">
        <v>224</v>
      </c>
      <c r="P90" s="11">
        <v>215</v>
      </c>
      <c r="Q90" s="11">
        <v>226</v>
      </c>
      <c r="R90" s="11">
        <v>196</v>
      </c>
      <c r="S90" s="11">
        <v>190</v>
      </c>
      <c r="T90" s="11">
        <v>170</v>
      </c>
      <c r="U90" s="11">
        <v>148</v>
      </c>
      <c r="V90" s="11">
        <v>142</v>
      </c>
      <c r="W90" s="11">
        <v>170</v>
      </c>
      <c r="X90" s="11">
        <v>111</v>
      </c>
      <c r="Y90" s="11">
        <v>148</v>
      </c>
      <c r="Z90" s="11">
        <v>121</v>
      </c>
      <c r="AA90" s="11">
        <v>101</v>
      </c>
      <c r="AB90" s="11">
        <v>100</v>
      </c>
      <c r="AC90" s="11">
        <v>90</v>
      </c>
      <c r="AD90" s="11">
        <v>84</v>
      </c>
      <c r="AE90" s="11">
        <v>73</v>
      </c>
      <c r="AF90" s="11">
        <v>65</v>
      </c>
      <c r="AG90" s="11">
        <v>92</v>
      </c>
      <c r="AH90" s="11">
        <v>61</v>
      </c>
      <c r="AI90" s="11">
        <v>29</v>
      </c>
      <c r="AJ90" s="11">
        <v>46</v>
      </c>
      <c r="AK90" s="11">
        <v>45</v>
      </c>
      <c r="AL90" s="11">
        <v>74</v>
      </c>
      <c r="AM90" s="11">
        <v>64</v>
      </c>
      <c r="AN90" s="11">
        <v>35</v>
      </c>
      <c r="AO90" s="11">
        <v>42</v>
      </c>
      <c r="AP90" s="11">
        <v>46</v>
      </c>
      <c r="AQ90" s="11">
        <v>597</v>
      </c>
      <c r="AR90" s="11">
        <v>56510</v>
      </c>
      <c r="AS90" s="11">
        <v>1355</v>
      </c>
      <c r="AT90" s="11">
        <v>84704</v>
      </c>
      <c r="AU90" s="11">
        <v>1884</v>
      </c>
      <c r="AV90" s="12">
        <v>0.48699999999999999</v>
      </c>
      <c r="AW90" s="13">
        <v>7.1999999999999998E-3</v>
      </c>
      <c r="AX90" s="11">
        <v>32001</v>
      </c>
      <c r="AY90" s="11">
        <v>727</v>
      </c>
    </row>
    <row r="91" spans="1:51" x14ac:dyDescent="0.25">
      <c r="A91" s="14" t="s">
        <v>125</v>
      </c>
      <c r="B91" s="11">
        <v>2758</v>
      </c>
      <c r="C91" s="11">
        <v>46</v>
      </c>
      <c r="D91" s="11">
        <v>107</v>
      </c>
      <c r="E91" s="11">
        <v>129</v>
      </c>
      <c r="F91" s="11">
        <v>143</v>
      </c>
      <c r="G91" s="11">
        <v>193</v>
      </c>
      <c r="H91" s="11">
        <v>148</v>
      </c>
      <c r="I91" s="11">
        <v>161</v>
      </c>
      <c r="J91" s="11">
        <v>120</v>
      </c>
      <c r="K91" s="11">
        <v>142</v>
      </c>
      <c r="L91" s="11">
        <v>89</v>
      </c>
      <c r="M91" s="11">
        <v>111</v>
      </c>
      <c r="N91" s="11">
        <v>118</v>
      </c>
      <c r="O91" s="11">
        <v>126</v>
      </c>
      <c r="P91" s="11">
        <v>84</v>
      </c>
      <c r="Q91" s="11">
        <v>57</v>
      </c>
      <c r="R91" s="11">
        <v>80</v>
      </c>
      <c r="S91" s="11">
        <v>90</v>
      </c>
      <c r="T91" s="11">
        <v>50</v>
      </c>
      <c r="U91" s="11">
        <v>45</v>
      </c>
      <c r="V91" s="11">
        <v>46</v>
      </c>
      <c r="W91" s="11">
        <v>60</v>
      </c>
      <c r="X91" s="11">
        <v>40</v>
      </c>
      <c r="Y91" s="11">
        <v>64</v>
      </c>
      <c r="Z91" s="11">
        <v>40</v>
      </c>
      <c r="AA91" s="11">
        <v>32</v>
      </c>
      <c r="AB91" s="11">
        <v>35</v>
      </c>
      <c r="AC91" s="11">
        <v>37</v>
      </c>
      <c r="AD91" s="11">
        <v>15</v>
      </c>
      <c r="AE91" s="11">
        <v>27</v>
      </c>
      <c r="AF91" s="11">
        <v>15</v>
      </c>
      <c r="AG91" s="11">
        <v>24</v>
      </c>
      <c r="AH91" s="11">
        <v>18</v>
      </c>
      <c r="AI91" s="11">
        <v>23</v>
      </c>
      <c r="AJ91" s="11">
        <v>14</v>
      </c>
      <c r="AK91" s="11">
        <v>18</v>
      </c>
      <c r="AL91" s="11">
        <v>22</v>
      </c>
      <c r="AM91" s="11">
        <v>17</v>
      </c>
      <c r="AN91" s="11">
        <v>8</v>
      </c>
      <c r="AO91" s="11">
        <v>13</v>
      </c>
      <c r="AP91" s="11">
        <v>19</v>
      </c>
      <c r="AQ91" s="11">
        <v>131</v>
      </c>
      <c r="AR91" s="11">
        <v>54595</v>
      </c>
      <c r="AS91" s="11">
        <v>1756</v>
      </c>
      <c r="AT91" s="11">
        <v>74791</v>
      </c>
      <c r="AU91" s="11">
        <v>2533</v>
      </c>
      <c r="AV91" s="12">
        <v>0.46500000000000002</v>
      </c>
      <c r="AW91" s="13">
        <v>1.2E-2</v>
      </c>
      <c r="AX91" s="11">
        <v>28444</v>
      </c>
      <c r="AY91" s="11">
        <v>1008</v>
      </c>
    </row>
    <row r="92" spans="1:51" x14ac:dyDescent="0.25">
      <c r="A92" s="14" t="s">
        <v>126</v>
      </c>
      <c r="B92" s="11">
        <v>3048</v>
      </c>
      <c r="C92" s="11">
        <v>257</v>
      </c>
      <c r="D92" s="11">
        <v>198</v>
      </c>
      <c r="E92" s="11">
        <v>205</v>
      </c>
      <c r="F92" s="11">
        <v>190</v>
      </c>
      <c r="G92" s="11">
        <v>202</v>
      </c>
      <c r="H92" s="11">
        <v>160</v>
      </c>
      <c r="I92" s="11">
        <v>149</v>
      </c>
      <c r="J92" s="11">
        <v>133</v>
      </c>
      <c r="K92" s="11">
        <v>110</v>
      </c>
      <c r="L92" s="11">
        <v>158</v>
      </c>
      <c r="M92" s="11">
        <v>110</v>
      </c>
      <c r="N92" s="11">
        <v>103</v>
      </c>
      <c r="O92" s="11">
        <v>87</v>
      </c>
      <c r="P92" s="11">
        <v>65</v>
      </c>
      <c r="Q92" s="11">
        <v>63</v>
      </c>
      <c r="R92" s="11">
        <v>93</v>
      </c>
      <c r="S92" s="11">
        <v>55</v>
      </c>
      <c r="T92" s="11">
        <v>49</v>
      </c>
      <c r="U92" s="11">
        <v>68</v>
      </c>
      <c r="V92" s="11">
        <v>40</v>
      </c>
      <c r="W92" s="11">
        <v>71</v>
      </c>
      <c r="X92" s="11">
        <v>23</v>
      </c>
      <c r="Y92" s="11">
        <v>37</v>
      </c>
      <c r="Z92" s="11">
        <v>41</v>
      </c>
      <c r="AA92" s="11">
        <v>30</v>
      </c>
      <c r="AB92" s="11">
        <v>19</v>
      </c>
      <c r="AC92" s="11">
        <v>32</v>
      </c>
      <c r="AD92" s="11">
        <v>20</v>
      </c>
      <c r="AE92" s="11">
        <v>19</v>
      </c>
      <c r="AF92" s="11">
        <v>28</v>
      </c>
      <c r="AG92" s="11">
        <v>16</v>
      </c>
      <c r="AH92" s="11">
        <v>19</v>
      </c>
      <c r="AI92" s="11">
        <v>10</v>
      </c>
      <c r="AJ92" s="11">
        <v>4</v>
      </c>
      <c r="AK92" s="11">
        <v>9</v>
      </c>
      <c r="AL92" s="11">
        <v>12</v>
      </c>
      <c r="AM92" s="11">
        <v>16</v>
      </c>
      <c r="AN92" s="11">
        <v>4</v>
      </c>
      <c r="AO92" s="11">
        <v>4</v>
      </c>
      <c r="AP92" s="11">
        <v>16</v>
      </c>
      <c r="AQ92" s="11">
        <v>120</v>
      </c>
      <c r="AR92" s="11">
        <v>41216</v>
      </c>
      <c r="AS92" s="11">
        <v>1988</v>
      </c>
      <c r="AT92" s="11">
        <v>61594</v>
      </c>
      <c r="AU92" s="11">
        <v>1853</v>
      </c>
      <c r="AV92" s="12">
        <v>0.52400000000000002</v>
      </c>
      <c r="AW92" s="13">
        <v>1.04E-2</v>
      </c>
      <c r="AX92" s="11">
        <v>23722</v>
      </c>
      <c r="AY92" s="11">
        <v>734</v>
      </c>
    </row>
    <row r="93" spans="1:51" x14ac:dyDescent="0.25">
      <c r="A93" s="10" t="s">
        <v>127</v>
      </c>
      <c r="B93" s="11">
        <v>43785</v>
      </c>
      <c r="C93" s="11">
        <v>3584</v>
      </c>
      <c r="D93" s="11">
        <v>2584</v>
      </c>
      <c r="E93" s="11">
        <v>4293</v>
      </c>
      <c r="F93" s="11">
        <v>4004</v>
      </c>
      <c r="G93" s="11">
        <v>3316</v>
      </c>
      <c r="H93" s="11">
        <v>2812</v>
      </c>
      <c r="I93" s="11">
        <v>2601</v>
      </c>
      <c r="J93" s="11">
        <v>2186</v>
      </c>
      <c r="K93" s="11">
        <v>1813</v>
      </c>
      <c r="L93" s="11">
        <v>1653</v>
      </c>
      <c r="M93" s="11">
        <v>1587</v>
      </c>
      <c r="N93" s="11">
        <v>1084</v>
      </c>
      <c r="O93" s="11">
        <v>1115</v>
      </c>
      <c r="P93" s="11">
        <v>1131</v>
      </c>
      <c r="Q93" s="11">
        <v>987</v>
      </c>
      <c r="R93" s="11">
        <v>887</v>
      </c>
      <c r="S93" s="11">
        <v>890</v>
      </c>
      <c r="T93" s="11">
        <v>638</v>
      </c>
      <c r="U93" s="11">
        <v>561</v>
      </c>
      <c r="V93" s="11">
        <v>503</v>
      </c>
      <c r="W93" s="11">
        <v>480</v>
      </c>
      <c r="X93" s="11">
        <v>385</v>
      </c>
      <c r="Y93" s="11">
        <v>399</v>
      </c>
      <c r="Z93" s="11">
        <v>340</v>
      </c>
      <c r="AA93" s="11">
        <v>331</v>
      </c>
      <c r="AB93" s="11">
        <v>281</v>
      </c>
      <c r="AC93" s="11">
        <v>251</v>
      </c>
      <c r="AD93" s="11">
        <v>247</v>
      </c>
      <c r="AE93" s="11">
        <v>227</v>
      </c>
      <c r="AF93" s="11">
        <v>218</v>
      </c>
      <c r="AG93" s="11">
        <v>261</v>
      </c>
      <c r="AH93" s="11">
        <v>122</v>
      </c>
      <c r="AI93" s="11">
        <v>143</v>
      </c>
      <c r="AJ93" s="11">
        <v>128</v>
      </c>
      <c r="AK93" s="11">
        <v>134</v>
      </c>
      <c r="AL93" s="11">
        <v>111</v>
      </c>
      <c r="AM93" s="11">
        <v>105</v>
      </c>
      <c r="AN93" s="11">
        <v>106</v>
      </c>
      <c r="AO93" s="11">
        <v>67</v>
      </c>
      <c r="AP93" s="11">
        <v>73</v>
      </c>
      <c r="AQ93" s="11">
        <v>1148</v>
      </c>
      <c r="AR93" s="11">
        <v>32178</v>
      </c>
      <c r="AS93" s="11">
        <v>318</v>
      </c>
      <c r="AT93" s="11">
        <v>51337</v>
      </c>
      <c r="AU93" s="11">
        <v>572</v>
      </c>
      <c r="AV93" s="12">
        <v>0.52600000000000002</v>
      </c>
      <c r="AW93" s="13">
        <v>3.3E-3</v>
      </c>
      <c r="AX93" s="11">
        <v>23622</v>
      </c>
      <c r="AY93" s="11">
        <v>265</v>
      </c>
    </row>
    <row r="94" spans="1:51" s="6" customFormat="1" ht="15.75" customHeight="1" x14ac:dyDescent="0.2">
      <c r="A94" s="24" t="s">
        <v>128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</row>
    <row r="95" spans="1:51" ht="36" x14ac:dyDescent="0.25">
      <c r="A95" s="18" t="s">
        <v>7</v>
      </c>
      <c r="B95" s="18" t="s">
        <v>144</v>
      </c>
      <c r="C95" s="18" t="s">
        <v>8</v>
      </c>
      <c r="D95" s="18" t="s">
        <v>9</v>
      </c>
      <c r="E95" s="18" t="s">
        <v>10</v>
      </c>
      <c r="F95" s="18" t="s">
        <v>11</v>
      </c>
      <c r="G95" s="18" t="s">
        <v>12</v>
      </c>
      <c r="H95" s="18" t="s">
        <v>13</v>
      </c>
      <c r="I95" s="18" t="s">
        <v>14</v>
      </c>
      <c r="J95" s="18" t="s">
        <v>15</v>
      </c>
      <c r="K95" s="18" t="s">
        <v>16</v>
      </c>
      <c r="L95" s="18" t="s">
        <v>17</v>
      </c>
      <c r="M95" s="18" t="s">
        <v>18</v>
      </c>
      <c r="N95" s="18" t="s">
        <v>19</v>
      </c>
      <c r="O95" s="18" t="s">
        <v>20</v>
      </c>
      <c r="P95" s="18" t="s">
        <v>21</v>
      </c>
      <c r="Q95" s="18" t="s">
        <v>22</v>
      </c>
      <c r="R95" s="18" t="s">
        <v>23</v>
      </c>
      <c r="S95" s="18" t="s">
        <v>24</v>
      </c>
      <c r="T95" s="18" t="s">
        <v>25</v>
      </c>
      <c r="U95" s="18" t="s">
        <v>26</v>
      </c>
      <c r="V95" s="18" t="s">
        <v>27</v>
      </c>
      <c r="W95" s="18" t="s">
        <v>28</v>
      </c>
      <c r="X95" s="18" t="s">
        <v>29</v>
      </c>
      <c r="Y95" s="18" t="s">
        <v>30</v>
      </c>
      <c r="Z95" s="18" t="s">
        <v>31</v>
      </c>
      <c r="AA95" s="18" t="s">
        <v>32</v>
      </c>
      <c r="AB95" s="18" t="s">
        <v>33</v>
      </c>
      <c r="AC95" s="18" t="s">
        <v>34</v>
      </c>
      <c r="AD95" s="18" t="s">
        <v>35</v>
      </c>
      <c r="AE95" s="18" t="s">
        <v>36</v>
      </c>
      <c r="AF95" s="18" t="s">
        <v>37</v>
      </c>
      <c r="AG95" s="18" t="s">
        <v>38</v>
      </c>
      <c r="AH95" s="18" t="s">
        <v>39</v>
      </c>
      <c r="AI95" s="18" t="s">
        <v>40</v>
      </c>
      <c r="AJ95" s="18" t="s">
        <v>41</v>
      </c>
      <c r="AK95" s="18" t="s">
        <v>42</v>
      </c>
      <c r="AL95" s="18" t="s">
        <v>43</v>
      </c>
      <c r="AM95" s="18" t="s">
        <v>44</v>
      </c>
      <c r="AN95" s="18" t="s">
        <v>45</v>
      </c>
      <c r="AO95" s="18" t="s">
        <v>46</v>
      </c>
      <c r="AP95" s="18" t="s">
        <v>47</v>
      </c>
      <c r="AQ95" s="18" t="s">
        <v>48</v>
      </c>
      <c r="AR95" s="25" t="s">
        <v>49</v>
      </c>
      <c r="AS95" s="26"/>
      <c r="AT95" s="25" t="s">
        <v>50</v>
      </c>
      <c r="AU95" s="26"/>
      <c r="AV95" s="25" t="s">
        <v>51</v>
      </c>
      <c r="AW95" s="26"/>
      <c r="AX95" s="25" t="s">
        <v>52</v>
      </c>
      <c r="AY95" s="26"/>
    </row>
    <row r="96" spans="1:51" ht="2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 t="s">
        <v>53</v>
      </c>
      <c r="AS96" s="7" t="s">
        <v>54</v>
      </c>
      <c r="AT96" s="7" t="s">
        <v>53</v>
      </c>
      <c r="AU96" s="7" t="s">
        <v>54</v>
      </c>
      <c r="AV96" s="7" t="s">
        <v>55</v>
      </c>
      <c r="AW96" s="7" t="s">
        <v>56</v>
      </c>
      <c r="AX96" s="7" t="s">
        <v>53</v>
      </c>
      <c r="AY96" s="7" t="s">
        <v>54</v>
      </c>
    </row>
    <row r="97" spans="1:51" x14ac:dyDescent="0.25">
      <c r="A97" s="14" t="s">
        <v>129</v>
      </c>
      <c r="B97" s="11">
        <v>121375</v>
      </c>
      <c r="C97" s="11">
        <v>3774</v>
      </c>
      <c r="D97" s="11">
        <v>3230</v>
      </c>
      <c r="E97" s="11">
        <v>5551</v>
      </c>
      <c r="F97" s="11">
        <v>5743</v>
      </c>
      <c r="G97" s="11">
        <v>5652</v>
      </c>
      <c r="H97" s="11">
        <v>5392</v>
      </c>
      <c r="I97" s="11">
        <v>5547</v>
      </c>
      <c r="J97" s="11">
        <v>5235</v>
      </c>
      <c r="K97" s="11">
        <v>4863</v>
      </c>
      <c r="L97" s="11">
        <v>4605</v>
      </c>
      <c r="M97" s="11">
        <v>4752</v>
      </c>
      <c r="N97" s="11">
        <v>3883</v>
      </c>
      <c r="O97" s="11">
        <v>3831</v>
      </c>
      <c r="P97" s="11">
        <v>3833</v>
      </c>
      <c r="Q97" s="11">
        <v>3591</v>
      </c>
      <c r="R97" s="11">
        <v>3545</v>
      </c>
      <c r="S97" s="11">
        <v>3590</v>
      </c>
      <c r="T97" s="11">
        <v>2943</v>
      </c>
      <c r="U97" s="11">
        <v>2822</v>
      </c>
      <c r="V97" s="11">
        <v>2488</v>
      </c>
      <c r="W97" s="11">
        <v>2718</v>
      </c>
      <c r="X97" s="11">
        <v>2043</v>
      </c>
      <c r="Y97" s="11">
        <v>2154</v>
      </c>
      <c r="Z97" s="11">
        <v>1835</v>
      </c>
      <c r="AA97" s="11">
        <v>1840</v>
      </c>
      <c r="AB97" s="11">
        <v>1770</v>
      </c>
      <c r="AC97" s="11">
        <v>1649</v>
      </c>
      <c r="AD97" s="11">
        <v>1411</v>
      </c>
      <c r="AE97" s="11">
        <v>1318</v>
      </c>
      <c r="AF97" s="11">
        <v>1246</v>
      </c>
      <c r="AG97" s="11">
        <v>1536</v>
      </c>
      <c r="AH97" s="11">
        <v>1007</v>
      </c>
      <c r="AI97" s="11">
        <v>969</v>
      </c>
      <c r="AJ97" s="11">
        <v>914</v>
      </c>
      <c r="AK97" s="11">
        <v>825</v>
      </c>
      <c r="AL97" s="11">
        <v>815</v>
      </c>
      <c r="AM97" s="11">
        <v>825</v>
      </c>
      <c r="AN97" s="11">
        <v>667</v>
      </c>
      <c r="AO97" s="11">
        <v>648</v>
      </c>
      <c r="AP97" s="11">
        <v>575</v>
      </c>
      <c r="AQ97" s="11">
        <v>9741</v>
      </c>
      <c r="AR97" s="11">
        <v>62625</v>
      </c>
      <c r="AS97" s="11">
        <v>503</v>
      </c>
      <c r="AT97" s="11">
        <v>87734</v>
      </c>
      <c r="AU97" s="11">
        <v>541</v>
      </c>
      <c r="AV97" s="12">
        <v>0.47899999999999998</v>
      </c>
      <c r="AW97" s="13">
        <v>2.0999999999999999E-3</v>
      </c>
      <c r="AX97" s="11">
        <v>34622</v>
      </c>
      <c r="AY97" s="11">
        <v>210</v>
      </c>
    </row>
    <row r="98" spans="1:51" x14ac:dyDescent="0.25">
      <c r="A98" s="10" t="s">
        <v>130</v>
      </c>
      <c r="B98" s="11">
        <v>4094</v>
      </c>
      <c r="C98" s="11">
        <v>264</v>
      </c>
      <c r="D98" s="11">
        <v>341</v>
      </c>
      <c r="E98" s="11">
        <v>510</v>
      </c>
      <c r="F98" s="11">
        <v>437</v>
      </c>
      <c r="G98" s="11">
        <v>387</v>
      </c>
      <c r="H98" s="11">
        <v>281</v>
      </c>
      <c r="I98" s="11">
        <v>285</v>
      </c>
      <c r="J98" s="11">
        <v>208</v>
      </c>
      <c r="K98" s="11">
        <v>178</v>
      </c>
      <c r="L98" s="11">
        <v>139</v>
      </c>
      <c r="M98" s="11">
        <v>181</v>
      </c>
      <c r="N98" s="11">
        <v>87</v>
      </c>
      <c r="O98" s="11">
        <v>109</v>
      </c>
      <c r="P98" s="11">
        <v>81</v>
      </c>
      <c r="Q98" s="11">
        <v>73</v>
      </c>
      <c r="R98" s="11">
        <v>50</v>
      </c>
      <c r="S98" s="11">
        <v>74</v>
      </c>
      <c r="T98" s="11">
        <v>64</v>
      </c>
      <c r="U98" s="11">
        <v>41</v>
      </c>
      <c r="V98" s="11">
        <v>48</v>
      </c>
      <c r="W98" s="11">
        <v>30</v>
      </c>
      <c r="X98" s="11">
        <v>29</v>
      </c>
      <c r="Y98" s="11">
        <v>15</v>
      </c>
      <c r="Z98" s="11">
        <v>26</v>
      </c>
      <c r="AA98" s="11">
        <v>15</v>
      </c>
      <c r="AB98" s="11">
        <v>15</v>
      </c>
      <c r="AC98" s="11">
        <v>15</v>
      </c>
      <c r="AD98" s="11">
        <v>18</v>
      </c>
      <c r="AE98" s="11">
        <v>2</v>
      </c>
      <c r="AF98" s="11">
        <v>12</v>
      </c>
      <c r="AG98" s="11">
        <v>14</v>
      </c>
      <c r="AH98" s="11">
        <v>6</v>
      </c>
      <c r="AI98" s="11">
        <v>2</v>
      </c>
      <c r="AJ98" s="11">
        <v>7</v>
      </c>
      <c r="AK98" s="11">
        <v>8</v>
      </c>
      <c r="AL98" s="11">
        <v>3</v>
      </c>
      <c r="AM98" s="11">
        <v>2</v>
      </c>
      <c r="AN98" s="11">
        <v>0</v>
      </c>
      <c r="AO98" s="11">
        <v>9</v>
      </c>
      <c r="AP98" s="11">
        <v>3</v>
      </c>
      <c r="AQ98" s="11">
        <v>27</v>
      </c>
      <c r="AR98" s="11">
        <v>26587</v>
      </c>
      <c r="AS98" s="11">
        <v>699</v>
      </c>
      <c r="AT98" s="11">
        <v>38637</v>
      </c>
      <c r="AU98" s="11">
        <v>935</v>
      </c>
      <c r="AV98" s="12">
        <v>0.47599999999999998</v>
      </c>
      <c r="AW98" s="13">
        <v>8.0000000000000002E-3</v>
      </c>
      <c r="AX98" s="11">
        <v>13349</v>
      </c>
      <c r="AY98" s="11">
        <v>293</v>
      </c>
    </row>
    <row r="99" spans="1:51" x14ac:dyDescent="0.25">
      <c r="A99" s="10" t="s">
        <v>131</v>
      </c>
      <c r="B99" s="11">
        <v>7467</v>
      </c>
      <c r="C99" s="11">
        <v>482</v>
      </c>
      <c r="D99" s="11">
        <v>597</v>
      </c>
      <c r="E99" s="11">
        <v>777</v>
      </c>
      <c r="F99" s="11">
        <v>711</v>
      </c>
      <c r="G99" s="11">
        <v>634</v>
      </c>
      <c r="H99" s="11">
        <v>521</v>
      </c>
      <c r="I99" s="11">
        <v>501</v>
      </c>
      <c r="J99" s="11">
        <v>347</v>
      </c>
      <c r="K99" s="11">
        <v>354</v>
      </c>
      <c r="L99" s="11">
        <v>286</v>
      </c>
      <c r="M99" s="11">
        <v>340</v>
      </c>
      <c r="N99" s="11">
        <v>202</v>
      </c>
      <c r="O99" s="11">
        <v>205</v>
      </c>
      <c r="P99" s="11">
        <v>181</v>
      </c>
      <c r="Q99" s="11">
        <v>167</v>
      </c>
      <c r="R99" s="11">
        <v>149</v>
      </c>
      <c r="S99" s="11">
        <v>145</v>
      </c>
      <c r="T99" s="11">
        <v>100</v>
      </c>
      <c r="U99" s="11">
        <v>107</v>
      </c>
      <c r="V99" s="11">
        <v>84</v>
      </c>
      <c r="W99" s="11">
        <v>71</v>
      </c>
      <c r="X99" s="11">
        <v>55</v>
      </c>
      <c r="Y99" s="11">
        <v>50</v>
      </c>
      <c r="Z99" s="11">
        <v>21</v>
      </c>
      <c r="AA99" s="11">
        <v>23</v>
      </c>
      <c r="AB99" s="11">
        <v>41</v>
      </c>
      <c r="AC99" s="11">
        <v>35</v>
      </c>
      <c r="AD99" s="11">
        <v>29</v>
      </c>
      <c r="AE99" s="11">
        <v>30</v>
      </c>
      <c r="AF99" s="11">
        <v>25</v>
      </c>
      <c r="AG99" s="11">
        <v>21</v>
      </c>
      <c r="AH99" s="11">
        <v>17</v>
      </c>
      <c r="AI99" s="11">
        <v>4</v>
      </c>
      <c r="AJ99" s="11">
        <v>16</v>
      </c>
      <c r="AK99" s="11">
        <v>13</v>
      </c>
      <c r="AL99" s="11">
        <v>6</v>
      </c>
      <c r="AM99" s="11">
        <v>9</v>
      </c>
      <c r="AN99" s="11">
        <v>10</v>
      </c>
      <c r="AO99" s="11">
        <v>14</v>
      </c>
      <c r="AP99" s="11">
        <v>9</v>
      </c>
      <c r="AQ99" s="11">
        <v>81</v>
      </c>
      <c r="AR99" s="11">
        <v>30100</v>
      </c>
      <c r="AS99" s="11">
        <v>772</v>
      </c>
      <c r="AT99" s="11">
        <v>43155</v>
      </c>
      <c r="AU99" s="11">
        <v>1058</v>
      </c>
      <c r="AV99" s="12">
        <v>0.48499999999999999</v>
      </c>
      <c r="AW99" s="13">
        <v>8.3000000000000001E-3</v>
      </c>
      <c r="AX99" s="11">
        <v>15952</v>
      </c>
      <c r="AY99" s="11">
        <v>375</v>
      </c>
    </row>
    <row r="100" spans="1:51" x14ac:dyDescent="0.25">
      <c r="A100" s="10" t="s">
        <v>132</v>
      </c>
      <c r="B100" s="11">
        <v>32111</v>
      </c>
      <c r="C100" s="11">
        <v>1336</v>
      </c>
      <c r="D100" s="11">
        <v>1123</v>
      </c>
      <c r="E100" s="11">
        <v>2013</v>
      </c>
      <c r="F100" s="11">
        <v>2228</v>
      </c>
      <c r="G100" s="11">
        <v>2032</v>
      </c>
      <c r="H100" s="11">
        <v>1995</v>
      </c>
      <c r="I100" s="11">
        <v>1904</v>
      </c>
      <c r="J100" s="11">
        <v>1798</v>
      </c>
      <c r="K100" s="11">
        <v>1633</v>
      </c>
      <c r="L100" s="11">
        <v>1509</v>
      </c>
      <c r="M100" s="11">
        <v>1403</v>
      </c>
      <c r="N100" s="11">
        <v>1116</v>
      </c>
      <c r="O100" s="11">
        <v>1074</v>
      </c>
      <c r="P100" s="11">
        <v>1051</v>
      </c>
      <c r="Q100" s="11">
        <v>928</v>
      </c>
      <c r="R100" s="11">
        <v>950</v>
      </c>
      <c r="S100" s="11">
        <v>843</v>
      </c>
      <c r="T100" s="11">
        <v>707</v>
      </c>
      <c r="U100" s="11">
        <v>668</v>
      </c>
      <c r="V100" s="11">
        <v>570</v>
      </c>
      <c r="W100" s="11">
        <v>603</v>
      </c>
      <c r="X100" s="11">
        <v>467</v>
      </c>
      <c r="Y100" s="11">
        <v>444</v>
      </c>
      <c r="Z100" s="11">
        <v>407</v>
      </c>
      <c r="AA100" s="11">
        <v>327</v>
      </c>
      <c r="AB100" s="11">
        <v>288</v>
      </c>
      <c r="AC100" s="11">
        <v>246</v>
      </c>
      <c r="AD100" s="11">
        <v>206</v>
      </c>
      <c r="AE100" s="11">
        <v>189</v>
      </c>
      <c r="AF100" s="11">
        <v>163</v>
      </c>
      <c r="AG100" s="11">
        <v>204</v>
      </c>
      <c r="AH100" s="11">
        <v>146</v>
      </c>
      <c r="AI100" s="11">
        <v>147</v>
      </c>
      <c r="AJ100" s="11">
        <v>124</v>
      </c>
      <c r="AK100" s="11">
        <v>104</v>
      </c>
      <c r="AL100" s="11">
        <v>97</v>
      </c>
      <c r="AM100" s="11">
        <v>111</v>
      </c>
      <c r="AN100" s="11">
        <v>72</v>
      </c>
      <c r="AO100" s="11">
        <v>53</v>
      </c>
      <c r="AP100" s="11">
        <v>60</v>
      </c>
      <c r="AQ100" s="11">
        <v>770</v>
      </c>
      <c r="AR100" s="11">
        <v>44970</v>
      </c>
      <c r="AS100" s="11">
        <v>536</v>
      </c>
      <c r="AT100" s="11">
        <v>60305</v>
      </c>
      <c r="AU100" s="11">
        <v>622</v>
      </c>
      <c r="AV100" s="12">
        <v>0.45500000000000002</v>
      </c>
      <c r="AW100" s="13">
        <v>3.8999999999999998E-3</v>
      </c>
      <c r="AX100" s="11">
        <v>24502</v>
      </c>
      <c r="AY100" s="11">
        <v>258</v>
      </c>
    </row>
    <row r="101" spans="1:51" x14ac:dyDescent="0.25">
      <c r="A101" s="10" t="s">
        <v>133</v>
      </c>
      <c r="B101" s="11">
        <v>21162</v>
      </c>
      <c r="C101" s="11">
        <v>602</v>
      </c>
      <c r="D101" s="11">
        <v>573</v>
      </c>
      <c r="E101" s="11">
        <v>1022</v>
      </c>
      <c r="F101" s="11">
        <v>1124</v>
      </c>
      <c r="G101" s="11">
        <v>1112</v>
      </c>
      <c r="H101" s="11">
        <v>1064</v>
      </c>
      <c r="I101" s="11">
        <v>1200</v>
      </c>
      <c r="J101" s="11">
        <v>1098</v>
      </c>
      <c r="K101" s="11">
        <v>952</v>
      </c>
      <c r="L101" s="11">
        <v>825</v>
      </c>
      <c r="M101" s="11">
        <v>915</v>
      </c>
      <c r="N101" s="11">
        <v>759</v>
      </c>
      <c r="O101" s="11">
        <v>706</v>
      </c>
      <c r="P101" s="11">
        <v>779</v>
      </c>
      <c r="Q101" s="11">
        <v>688</v>
      </c>
      <c r="R101" s="11">
        <v>636</v>
      </c>
      <c r="S101" s="11">
        <v>690</v>
      </c>
      <c r="T101" s="11">
        <v>491</v>
      </c>
      <c r="U101" s="11">
        <v>473</v>
      </c>
      <c r="V101" s="11">
        <v>432</v>
      </c>
      <c r="W101" s="11">
        <v>502</v>
      </c>
      <c r="X101" s="11">
        <v>340</v>
      </c>
      <c r="Y101" s="11">
        <v>378</v>
      </c>
      <c r="Z101" s="11">
        <v>306</v>
      </c>
      <c r="AA101" s="11">
        <v>300</v>
      </c>
      <c r="AB101" s="11">
        <v>244</v>
      </c>
      <c r="AC101" s="11">
        <v>305</v>
      </c>
      <c r="AD101" s="11">
        <v>251</v>
      </c>
      <c r="AE101" s="11">
        <v>201</v>
      </c>
      <c r="AF101" s="11">
        <v>167</v>
      </c>
      <c r="AG101" s="11">
        <v>237</v>
      </c>
      <c r="AH101" s="11">
        <v>174</v>
      </c>
      <c r="AI101" s="11">
        <v>154</v>
      </c>
      <c r="AJ101" s="11">
        <v>102</v>
      </c>
      <c r="AK101" s="11">
        <v>77</v>
      </c>
      <c r="AL101" s="11">
        <v>112</v>
      </c>
      <c r="AM101" s="11">
        <v>118</v>
      </c>
      <c r="AN101" s="11">
        <v>71</v>
      </c>
      <c r="AO101" s="11">
        <v>75</v>
      </c>
      <c r="AP101" s="11">
        <v>63</v>
      </c>
      <c r="AQ101" s="11">
        <v>843</v>
      </c>
      <c r="AR101" s="11">
        <v>55563</v>
      </c>
      <c r="AS101" s="11">
        <v>754</v>
      </c>
      <c r="AT101" s="11">
        <v>73360</v>
      </c>
      <c r="AU101" s="11">
        <v>1024</v>
      </c>
      <c r="AV101" s="12">
        <v>0.44800000000000001</v>
      </c>
      <c r="AW101" s="13">
        <v>5.4999999999999997E-3</v>
      </c>
      <c r="AX101" s="11">
        <v>29416</v>
      </c>
      <c r="AY101" s="11">
        <v>414</v>
      </c>
    </row>
    <row r="102" spans="1:51" x14ac:dyDescent="0.25">
      <c r="A102" s="10" t="s">
        <v>134</v>
      </c>
      <c r="B102" s="11">
        <v>12868</v>
      </c>
      <c r="C102" s="11">
        <v>258</v>
      </c>
      <c r="D102" s="11">
        <v>219</v>
      </c>
      <c r="E102" s="11">
        <v>498</v>
      </c>
      <c r="F102" s="11">
        <v>502</v>
      </c>
      <c r="G102" s="11">
        <v>536</v>
      </c>
      <c r="H102" s="11">
        <v>513</v>
      </c>
      <c r="I102" s="11">
        <v>652</v>
      </c>
      <c r="J102" s="11">
        <v>643</v>
      </c>
      <c r="K102" s="11">
        <v>585</v>
      </c>
      <c r="L102" s="11">
        <v>548</v>
      </c>
      <c r="M102" s="11">
        <v>582</v>
      </c>
      <c r="N102" s="11">
        <v>507</v>
      </c>
      <c r="O102" s="11">
        <v>450</v>
      </c>
      <c r="P102" s="11">
        <v>481</v>
      </c>
      <c r="Q102" s="11">
        <v>422</v>
      </c>
      <c r="R102" s="11">
        <v>452</v>
      </c>
      <c r="S102" s="11">
        <v>417</v>
      </c>
      <c r="T102" s="11">
        <v>382</v>
      </c>
      <c r="U102" s="11">
        <v>353</v>
      </c>
      <c r="V102" s="11">
        <v>290</v>
      </c>
      <c r="W102" s="11">
        <v>308</v>
      </c>
      <c r="X102" s="11">
        <v>236</v>
      </c>
      <c r="Y102" s="11">
        <v>277</v>
      </c>
      <c r="Z102" s="11">
        <v>215</v>
      </c>
      <c r="AA102" s="11">
        <v>243</v>
      </c>
      <c r="AB102" s="11">
        <v>256</v>
      </c>
      <c r="AC102" s="11">
        <v>158</v>
      </c>
      <c r="AD102" s="11">
        <v>134</v>
      </c>
      <c r="AE102" s="11">
        <v>115</v>
      </c>
      <c r="AF102" s="11">
        <v>139</v>
      </c>
      <c r="AG102" s="11">
        <v>123</v>
      </c>
      <c r="AH102" s="11">
        <v>101</v>
      </c>
      <c r="AI102" s="11">
        <v>90</v>
      </c>
      <c r="AJ102" s="11">
        <v>136</v>
      </c>
      <c r="AK102" s="11">
        <v>75</v>
      </c>
      <c r="AL102" s="11">
        <v>74</v>
      </c>
      <c r="AM102" s="11">
        <v>67</v>
      </c>
      <c r="AN102" s="11">
        <v>76</v>
      </c>
      <c r="AO102" s="11">
        <v>74</v>
      </c>
      <c r="AP102" s="11">
        <v>49</v>
      </c>
      <c r="AQ102" s="11">
        <v>632</v>
      </c>
      <c r="AR102" s="11">
        <v>64263</v>
      </c>
      <c r="AS102" s="11">
        <v>1072</v>
      </c>
      <c r="AT102" s="11">
        <v>81335</v>
      </c>
      <c r="AU102" s="11">
        <v>1108</v>
      </c>
      <c r="AV102" s="12">
        <v>0.42299999999999999</v>
      </c>
      <c r="AW102" s="13">
        <v>5.8999999999999999E-3</v>
      </c>
      <c r="AX102" s="11">
        <v>31402</v>
      </c>
      <c r="AY102" s="11">
        <v>450</v>
      </c>
    </row>
    <row r="103" spans="1:51" x14ac:dyDescent="0.25">
      <c r="A103" s="10" t="s">
        <v>135</v>
      </c>
      <c r="B103" s="11">
        <v>43673</v>
      </c>
      <c r="C103" s="11">
        <v>832</v>
      </c>
      <c r="D103" s="11">
        <v>378</v>
      </c>
      <c r="E103" s="11">
        <v>732</v>
      </c>
      <c r="F103" s="11">
        <v>740</v>
      </c>
      <c r="G103" s="11">
        <v>951</v>
      </c>
      <c r="H103" s="11">
        <v>1018</v>
      </c>
      <c r="I103" s="11">
        <v>1004</v>
      </c>
      <c r="J103" s="11">
        <v>1141</v>
      </c>
      <c r="K103" s="11">
        <v>1161</v>
      </c>
      <c r="L103" s="11">
        <v>1298</v>
      </c>
      <c r="M103" s="11">
        <v>1331</v>
      </c>
      <c r="N103" s="11">
        <v>1212</v>
      </c>
      <c r="O103" s="11">
        <v>1287</v>
      </c>
      <c r="P103" s="11">
        <v>1259</v>
      </c>
      <c r="Q103" s="11">
        <v>1313</v>
      </c>
      <c r="R103" s="11">
        <v>1308</v>
      </c>
      <c r="S103" s="11">
        <v>1421</v>
      </c>
      <c r="T103" s="11">
        <v>1200</v>
      </c>
      <c r="U103" s="11">
        <v>1180</v>
      </c>
      <c r="V103" s="11">
        <v>1064</v>
      </c>
      <c r="W103" s="11">
        <v>1203</v>
      </c>
      <c r="X103" s="11">
        <v>916</v>
      </c>
      <c r="Y103" s="11">
        <v>991</v>
      </c>
      <c r="Z103" s="11">
        <v>859</v>
      </c>
      <c r="AA103" s="11">
        <v>932</v>
      </c>
      <c r="AB103" s="11">
        <v>927</v>
      </c>
      <c r="AC103" s="11">
        <v>890</v>
      </c>
      <c r="AD103" s="11">
        <v>773</v>
      </c>
      <c r="AE103" s="11">
        <v>780</v>
      </c>
      <c r="AF103" s="11">
        <v>740</v>
      </c>
      <c r="AG103" s="11">
        <v>938</v>
      </c>
      <c r="AH103" s="11">
        <v>563</v>
      </c>
      <c r="AI103" s="11">
        <v>571</v>
      </c>
      <c r="AJ103" s="11">
        <v>530</v>
      </c>
      <c r="AK103" s="11">
        <v>548</v>
      </c>
      <c r="AL103" s="11">
        <v>523</v>
      </c>
      <c r="AM103" s="11">
        <v>519</v>
      </c>
      <c r="AN103" s="11">
        <v>438</v>
      </c>
      <c r="AO103" s="11">
        <v>424</v>
      </c>
      <c r="AP103" s="11">
        <v>390</v>
      </c>
      <c r="AQ103" s="11">
        <v>7388</v>
      </c>
      <c r="AR103" s="11">
        <v>100021</v>
      </c>
      <c r="AS103" s="11">
        <v>790</v>
      </c>
      <c r="AT103" s="11">
        <v>128976</v>
      </c>
      <c r="AU103" s="11">
        <v>1141</v>
      </c>
      <c r="AV103" s="12">
        <v>0.42899999999999999</v>
      </c>
      <c r="AW103" s="13">
        <v>3.3E-3</v>
      </c>
      <c r="AX103" s="11">
        <v>51031</v>
      </c>
      <c r="AY103" s="11">
        <v>421</v>
      </c>
    </row>
    <row r="104" spans="1:51" x14ac:dyDescent="0.25">
      <c r="A104" s="14" t="s">
        <v>136</v>
      </c>
      <c r="B104" s="11">
        <v>26727</v>
      </c>
      <c r="C104" s="11">
        <v>551</v>
      </c>
      <c r="D104" s="11">
        <v>224</v>
      </c>
      <c r="E104" s="11">
        <v>483</v>
      </c>
      <c r="F104" s="11">
        <v>497</v>
      </c>
      <c r="G104" s="11">
        <v>629</v>
      </c>
      <c r="H104" s="11">
        <v>734</v>
      </c>
      <c r="I104" s="11">
        <v>701</v>
      </c>
      <c r="J104" s="11">
        <v>767</v>
      </c>
      <c r="K104" s="11">
        <v>796</v>
      </c>
      <c r="L104" s="11">
        <v>890</v>
      </c>
      <c r="M104" s="11">
        <v>873</v>
      </c>
      <c r="N104" s="11">
        <v>860</v>
      </c>
      <c r="O104" s="11">
        <v>854</v>
      </c>
      <c r="P104" s="11">
        <v>872</v>
      </c>
      <c r="Q104" s="11">
        <v>826</v>
      </c>
      <c r="R104" s="11">
        <v>872</v>
      </c>
      <c r="S104" s="11">
        <v>870</v>
      </c>
      <c r="T104" s="11">
        <v>768</v>
      </c>
      <c r="U104" s="11">
        <v>752</v>
      </c>
      <c r="V104" s="11">
        <v>714</v>
      </c>
      <c r="W104" s="11">
        <v>760</v>
      </c>
      <c r="X104" s="11">
        <v>547</v>
      </c>
      <c r="Y104" s="11">
        <v>647</v>
      </c>
      <c r="Z104" s="11">
        <v>533</v>
      </c>
      <c r="AA104" s="11">
        <v>556</v>
      </c>
      <c r="AB104" s="11">
        <v>599</v>
      </c>
      <c r="AC104" s="11">
        <v>527</v>
      </c>
      <c r="AD104" s="11">
        <v>442</v>
      </c>
      <c r="AE104" s="11">
        <v>457</v>
      </c>
      <c r="AF104" s="11">
        <v>411</v>
      </c>
      <c r="AG104" s="11">
        <v>567</v>
      </c>
      <c r="AH104" s="11">
        <v>335</v>
      </c>
      <c r="AI104" s="11">
        <v>346</v>
      </c>
      <c r="AJ104" s="11">
        <v>289</v>
      </c>
      <c r="AK104" s="11">
        <v>311</v>
      </c>
      <c r="AL104" s="11">
        <v>289</v>
      </c>
      <c r="AM104" s="11">
        <v>299</v>
      </c>
      <c r="AN104" s="11">
        <v>267</v>
      </c>
      <c r="AO104" s="11">
        <v>232</v>
      </c>
      <c r="AP104" s="11">
        <v>180</v>
      </c>
      <c r="AQ104" s="11">
        <v>3603</v>
      </c>
      <c r="AR104" s="11">
        <v>91772</v>
      </c>
      <c r="AS104" s="11">
        <v>870</v>
      </c>
      <c r="AT104" s="11">
        <v>115916</v>
      </c>
      <c r="AU104" s="11">
        <v>1245</v>
      </c>
      <c r="AV104" s="12">
        <v>0.41599999999999998</v>
      </c>
      <c r="AW104" s="13">
        <v>3.3999999999999998E-3</v>
      </c>
      <c r="AX104" s="11">
        <v>45601</v>
      </c>
      <c r="AY104" s="11">
        <v>456</v>
      </c>
    </row>
    <row r="105" spans="1:51" x14ac:dyDescent="0.25">
      <c r="A105" s="14" t="s">
        <v>137</v>
      </c>
      <c r="B105" s="11">
        <v>12545</v>
      </c>
      <c r="C105" s="11">
        <v>221</v>
      </c>
      <c r="D105" s="11">
        <v>122</v>
      </c>
      <c r="E105" s="11">
        <v>180</v>
      </c>
      <c r="F105" s="11">
        <v>193</v>
      </c>
      <c r="G105" s="11">
        <v>275</v>
      </c>
      <c r="H105" s="11">
        <v>235</v>
      </c>
      <c r="I105" s="11">
        <v>250</v>
      </c>
      <c r="J105" s="11">
        <v>294</v>
      </c>
      <c r="K105" s="11">
        <v>304</v>
      </c>
      <c r="L105" s="11">
        <v>313</v>
      </c>
      <c r="M105" s="11">
        <v>344</v>
      </c>
      <c r="N105" s="11">
        <v>275</v>
      </c>
      <c r="O105" s="11">
        <v>312</v>
      </c>
      <c r="P105" s="11">
        <v>333</v>
      </c>
      <c r="Q105" s="11">
        <v>388</v>
      </c>
      <c r="R105" s="11">
        <v>328</v>
      </c>
      <c r="S105" s="11">
        <v>441</v>
      </c>
      <c r="T105" s="11">
        <v>330</v>
      </c>
      <c r="U105" s="11">
        <v>344</v>
      </c>
      <c r="V105" s="11">
        <v>270</v>
      </c>
      <c r="W105" s="11">
        <v>332</v>
      </c>
      <c r="X105" s="11">
        <v>281</v>
      </c>
      <c r="Y105" s="11">
        <v>262</v>
      </c>
      <c r="Z105" s="11">
        <v>269</v>
      </c>
      <c r="AA105" s="11">
        <v>296</v>
      </c>
      <c r="AB105" s="11">
        <v>263</v>
      </c>
      <c r="AC105" s="11">
        <v>272</v>
      </c>
      <c r="AD105" s="11">
        <v>247</v>
      </c>
      <c r="AE105" s="11">
        <v>256</v>
      </c>
      <c r="AF105" s="11">
        <v>219</v>
      </c>
      <c r="AG105" s="11">
        <v>259</v>
      </c>
      <c r="AH105" s="11">
        <v>177</v>
      </c>
      <c r="AI105" s="11">
        <v>180</v>
      </c>
      <c r="AJ105" s="11">
        <v>187</v>
      </c>
      <c r="AK105" s="11">
        <v>192</v>
      </c>
      <c r="AL105" s="11">
        <v>173</v>
      </c>
      <c r="AM105" s="11">
        <v>152</v>
      </c>
      <c r="AN105" s="11">
        <v>111</v>
      </c>
      <c r="AO105" s="11">
        <v>132</v>
      </c>
      <c r="AP105" s="11">
        <v>137</v>
      </c>
      <c r="AQ105" s="11">
        <v>2396</v>
      </c>
      <c r="AR105" s="11">
        <v>108231</v>
      </c>
      <c r="AS105" s="11">
        <v>1711</v>
      </c>
      <c r="AT105" s="11">
        <v>137168</v>
      </c>
      <c r="AU105" s="11">
        <v>2191</v>
      </c>
      <c r="AV105" s="12">
        <v>0.42199999999999999</v>
      </c>
      <c r="AW105" s="13">
        <v>5.8999999999999999E-3</v>
      </c>
      <c r="AX105" s="11">
        <v>54665</v>
      </c>
      <c r="AY105" s="11">
        <v>844</v>
      </c>
    </row>
    <row r="106" spans="1:51" x14ac:dyDescent="0.25">
      <c r="A106" s="14" t="s">
        <v>138</v>
      </c>
      <c r="B106" s="11">
        <v>1744</v>
      </c>
      <c r="C106" s="11">
        <v>21</v>
      </c>
      <c r="D106" s="11">
        <v>18</v>
      </c>
      <c r="E106" s="11">
        <v>28</v>
      </c>
      <c r="F106" s="11">
        <v>19</v>
      </c>
      <c r="G106" s="11">
        <v>20</v>
      </c>
      <c r="H106" s="11">
        <v>23</v>
      </c>
      <c r="I106" s="11">
        <v>28</v>
      </c>
      <c r="J106" s="11">
        <v>37</v>
      </c>
      <c r="K106" s="11">
        <v>16</v>
      </c>
      <c r="L106" s="11">
        <v>43</v>
      </c>
      <c r="M106" s="11">
        <v>38</v>
      </c>
      <c r="N106" s="11">
        <v>34</v>
      </c>
      <c r="O106" s="11">
        <v>63</v>
      </c>
      <c r="P106" s="11">
        <v>31</v>
      </c>
      <c r="Q106" s="11">
        <v>29</v>
      </c>
      <c r="R106" s="11">
        <v>47</v>
      </c>
      <c r="S106" s="11">
        <v>56</v>
      </c>
      <c r="T106" s="11">
        <v>27</v>
      </c>
      <c r="U106" s="11">
        <v>22</v>
      </c>
      <c r="V106" s="11">
        <v>22</v>
      </c>
      <c r="W106" s="11">
        <v>36</v>
      </c>
      <c r="X106" s="11">
        <v>23</v>
      </c>
      <c r="Y106" s="11">
        <v>40</v>
      </c>
      <c r="Z106" s="11">
        <v>23</v>
      </c>
      <c r="AA106" s="11">
        <v>45</v>
      </c>
      <c r="AB106" s="11">
        <v>26</v>
      </c>
      <c r="AC106" s="11">
        <v>32</v>
      </c>
      <c r="AD106" s="11">
        <v>30</v>
      </c>
      <c r="AE106" s="11">
        <v>27</v>
      </c>
      <c r="AF106" s="11">
        <v>35</v>
      </c>
      <c r="AG106" s="11">
        <v>22</v>
      </c>
      <c r="AH106" s="11">
        <v>14</v>
      </c>
      <c r="AI106" s="11">
        <v>16</v>
      </c>
      <c r="AJ106" s="11">
        <v>22</v>
      </c>
      <c r="AK106" s="11">
        <v>19</v>
      </c>
      <c r="AL106" s="11">
        <v>19</v>
      </c>
      <c r="AM106" s="11">
        <v>33</v>
      </c>
      <c r="AN106" s="11">
        <v>23</v>
      </c>
      <c r="AO106" s="11">
        <v>32</v>
      </c>
      <c r="AP106" s="11">
        <v>28</v>
      </c>
      <c r="AQ106" s="11">
        <v>577</v>
      </c>
      <c r="AR106" s="11">
        <v>139069</v>
      </c>
      <c r="AS106" s="11">
        <v>5538</v>
      </c>
      <c r="AT106" s="11">
        <v>194767</v>
      </c>
      <c r="AU106" s="11">
        <v>7671</v>
      </c>
      <c r="AV106" s="12">
        <v>0.46600000000000003</v>
      </c>
      <c r="AW106" s="13">
        <v>9.2999999999999992E-3</v>
      </c>
      <c r="AX106" s="11">
        <v>78819</v>
      </c>
      <c r="AY106" s="11">
        <v>2986</v>
      </c>
    </row>
    <row r="107" spans="1:51" x14ac:dyDescent="0.25">
      <c r="A107" s="14" t="s">
        <v>139</v>
      </c>
      <c r="B107" s="11">
        <v>2657</v>
      </c>
      <c r="C107" s="11">
        <v>38</v>
      </c>
      <c r="D107" s="11">
        <v>14</v>
      </c>
      <c r="E107" s="11">
        <v>41</v>
      </c>
      <c r="F107" s="11">
        <v>31</v>
      </c>
      <c r="G107" s="11">
        <v>27</v>
      </c>
      <c r="H107" s="11">
        <v>25</v>
      </c>
      <c r="I107" s="11">
        <v>25</v>
      </c>
      <c r="J107" s="11">
        <v>42</v>
      </c>
      <c r="K107" s="11">
        <v>45</v>
      </c>
      <c r="L107" s="11">
        <v>52</v>
      </c>
      <c r="M107" s="11">
        <v>76</v>
      </c>
      <c r="N107" s="11">
        <v>42</v>
      </c>
      <c r="O107" s="11">
        <v>58</v>
      </c>
      <c r="P107" s="11">
        <v>24</v>
      </c>
      <c r="Q107" s="11">
        <v>71</v>
      </c>
      <c r="R107" s="11">
        <v>61</v>
      </c>
      <c r="S107" s="11">
        <v>55</v>
      </c>
      <c r="T107" s="11">
        <v>75</v>
      </c>
      <c r="U107" s="11">
        <v>62</v>
      </c>
      <c r="V107" s="11">
        <v>58</v>
      </c>
      <c r="W107" s="11">
        <v>76</v>
      </c>
      <c r="X107" s="11">
        <v>65</v>
      </c>
      <c r="Y107" s="11">
        <v>42</v>
      </c>
      <c r="Z107" s="11">
        <v>34</v>
      </c>
      <c r="AA107" s="11">
        <v>35</v>
      </c>
      <c r="AB107" s="11">
        <v>39</v>
      </c>
      <c r="AC107" s="11">
        <v>59</v>
      </c>
      <c r="AD107" s="11">
        <v>54</v>
      </c>
      <c r="AE107" s="11">
        <v>41</v>
      </c>
      <c r="AF107" s="11">
        <v>76</v>
      </c>
      <c r="AG107" s="11">
        <v>90</v>
      </c>
      <c r="AH107" s="11">
        <v>36</v>
      </c>
      <c r="AI107" s="11">
        <v>30</v>
      </c>
      <c r="AJ107" s="11">
        <v>31</v>
      </c>
      <c r="AK107" s="11">
        <v>26</v>
      </c>
      <c r="AL107" s="11">
        <v>42</v>
      </c>
      <c r="AM107" s="11">
        <v>36</v>
      </c>
      <c r="AN107" s="11">
        <v>37</v>
      </c>
      <c r="AO107" s="11">
        <v>28</v>
      </c>
      <c r="AP107" s="11">
        <v>46</v>
      </c>
      <c r="AQ107" s="11">
        <v>812</v>
      </c>
      <c r="AR107" s="11">
        <v>140110</v>
      </c>
      <c r="AS107" s="11">
        <v>4751</v>
      </c>
      <c r="AT107" s="11">
        <v>178468</v>
      </c>
      <c r="AU107" s="11">
        <v>6111</v>
      </c>
      <c r="AV107" s="12">
        <v>0.42899999999999999</v>
      </c>
      <c r="AW107" s="13">
        <v>1.11E-2</v>
      </c>
      <c r="AX107" s="11">
        <v>71291</v>
      </c>
      <c r="AY107" s="11">
        <v>2420</v>
      </c>
    </row>
    <row r="108" spans="1:51" s="6" customFormat="1" ht="15.75" customHeight="1" x14ac:dyDescent="0.2">
      <c r="A108" s="24" t="s">
        <v>140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ht="36" x14ac:dyDescent="0.25">
      <c r="A109" s="18" t="s">
        <v>7</v>
      </c>
      <c r="B109" s="18" t="s">
        <v>144</v>
      </c>
      <c r="C109" s="18" t="s">
        <v>8</v>
      </c>
      <c r="D109" s="18" t="s">
        <v>9</v>
      </c>
      <c r="E109" s="18" t="s">
        <v>10</v>
      </c>
      <c r="F109" s="18" t="s">
        <v>11</v>
      </c>
      <c r="G109" s="18" t="s">
        <v>12</v>
      </c>
      <c r="H109" s="18" t="s">
        <v>13</v>
      </c>
      <c r="I109" s="18" t="s">
        <v>14</v>
      </c>
      <c r="J109" s="18" t="s">
        <v>15</v>
      </c>
      <c r="K109" s="18" t="s">
        <v>16</v>
      </c>
      <c r="L109" s="18" t="s">
        <v>17</v>
      </c>
      <c r="M109" s="18" t="s">
        <v>18</v>
      </c>
      <c r="N109" s="18" t="s">
        <v>19</v>
      </c>
      <c r="O109" s="18" t="s">
        <v>20</v>
      </c>
      <c r="P109" s="18" t="s">
        <v>21</v>
      </c>
      <c r="Q109" s="18" t="s">
        <v>22</v>
      </c>
      <c r="R109" s="18" t="s">
        <v>23</v>
      </c>
      <c r="S109" s="18" t="s">
        <v>24</v>
      </c>
      <c r="T109" s="18" t="s">
        <v>25</v>
      </c>
      <c r="U109" s="18" t="s">
        <v>26</v>
      </c>
      <c r="V109" s="18" t="s">
        <v>27</v>
      </c>
      <c r="W109" s="18" t="s">
        <v>28</v>
      </c>
      <c r="X109" s="18" t="s">
        <v>29</v>
      </c>
      <c r="Y109" s="18" t="s">
        <v>30</v>
      </c>
      <c r="Z109" s="18" t="s">
        <v>31</v>
      </c>
      <c r="AA109" s="18" t="s">
        <v>32</v>
      </c>
      <c r="AB109" s="18" t="s">
        <v>33</v>
      </c>
      <c r="AC109" s="18" t="s">
        <v>34</v>
      </c>
      <c r="AD109" s="18" t="s">
        <v>35</v>
      </c>
      <c r="AE109" s="18" t="s">
        <v>36</v>
      </c>
      <c r="AF109" s="18" t="s">
        <v>37</v>
      </c>
      <c r="AG109" s="18" t="s">
        <v>38</v>
      </c>
      <c r="AH109" s="18" t="s">
        <v>39</v>
      </c>
      <c r="AI109" s="18" t="s">
        <v>40</v>
      </c>
      <c r="AJ109" s="18" t="s">
        <v>41</v>
      </c>
      <c r="AK109" s="18" t="s">
        <v>42</v>
      </c>
      <c r="AL109" s="18" t="s">
        <v>43</v>
      </c>
      <c r="AM109" s="18" t="s">
        <v>44</v>
      </c>
      <c r="AN109" s="18" t="s">
        <v>45</v>
      </c>
      <c r="AO109" s="18" t="s">
        <v>46</v>
      </c>
      <c r="AP109" s="18" t="s">
        <v>47</v>
      </c>
      <c r="AQ109" s="18" t="s">
        <v>48</v>
      </c>
      <c r="AR109" s="25" t="s">
        <v>49</v>
      </c>
      <c r="AS109" s="26"/>
      <c r="AT109" s="25" t="s">
        <v>50</v>
      </c>
      <c r="AU109" s="26"/>
      <c r="AV109" s="25" t="s">
        <v>51</v>
      </c>
      <c r="AW109" s="26"/>
      <c r="AX109" s="25" t="s">
        <v>52</v>
      </c>
      <c r="AY109" s="26"/>
    </row>
    <row r="110" spans="1:51" ht="2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 t="s">
        <v>53</v>
      </c>
      <c r="AS110" s="7" t="s">
        <v>54</v>
      </c>
      <c r="AT110" s="7" t="s">
        <v>53</v>
      </c>
      <c r="AU110" s="7" t="s">
        <v>54</v>
      </c>
      <c r="AV110" s="7" t="s">
        <v>55</v>
      </c>
      <c r="AW110" s="7" t="s">
        <v>56</v>
      </c>
      <c r="AX110" s="7" t="s">
        <v>53</v>
      </c>
      <c r="AY110" s="7" t="s">
        <v>54</v>
      </c>
    </row>
    <row r="111" spans="1:51" x14ac:dyDescent="0.25">
      <c r="A111" s="10" t="s">
        <v>141</v>
      </c>
      <c r="B111" s="11">
        <v>82105</v>
      </c>
      <c r="C111" s="11">
        <v>1852</v>
      </c>
      <c r="D111" s="11">
        <v>1289</v>
      </c>
      <c r="E111" s="11">
        <v>2473</v>
      </c>
      <c r="F111" s="11">
        <v>3003</v>
      </c>
      <c r="G111" s="11">
        <v>3194</v>
      </c>
      <c r="H111" s="11">
        <v>2982</v>
      </c>
      <c r="I111" s="11">
        <v>3224</v>
      </c>
      <c r="J111" s="11">
        <v>3134</v>
      </c>
      <c r="K111" s="11">
        <v>2947</v>
      </c>
      <c r="L111" s="11">
        <v>2892</v>
      </c>
      <c r="M111" s="11">
        <v>3063</v>
      </c>
      <c r="N111" s="11">
        <v>2572</v>
      </c>
      <c r="O111" s="11">
        <v>2569</v>
      </c>
      <c r="P111" s="11">
        <v>2674</v>
      </c>
      <c r="Q111" s="11">
        <v>2562</v>
      </c>
      <c r="R111" s="11">
        <v>2542</v>
      </c>
      <c r="S111" s="11">
        <v>2609</v>
      </c>
      <c r="T111" s="11">
        <v>2200</v>
      </c>
      <c r="U111" s="11">
        <v>2123</v>
      </c>
      <c r="V111" s="11">
        <v>1950</v>
      </c>
      <c r="W111" s="11">
        <v>2042</v>
      </c>
      <c r="X111" s="11">
        <v>1590</v>
      </c>
      <c r="Y111" s="11">
        <v>1695</v>
      </c>
      <c r="Z111" s="11">
        <v>1499</v>
      </c>
      <c r="AA111" s="11">
        <v>1446</v>
      </c>
      <c r="AB111" s="11">
        <v>1474</v>
      </c>
      <c r="AC111" s="11">
        <v>1328</v>
      </c>
      <c r="AD111" s="11">
        <v>1180</v>
      </c>
      <c r="AE111" s="11">
        <v>1059</v>
      </c>
      <c r="AF111" s="11">
        <v>1048</v>
      </c>
      <c r="AG111" s="11">
        <v>1284</v>
      </c>
      <c r="AH111" s="11">
        <v>854</v>
      </c>
      <c r="AI111" s="11">
        <v>817</v>
      </c>
      <c r="AJ111" s="11">
        <v>775</v>
      </c>
      <c r="AK111" s="11">
        <v>717</v>
      </c>
      <c r="AL111" s="11">
        <v>705</v>
      </c>
      <c r="AM111" s="11">
        <v>721</v>
      </c>
      <c r="AN111" s="11">
        <v>541</v>
      </c>
      <c r="AO111" s="11">
        <v>560</v>
      </c>
      <c r="AP111" s="11">
        <v>486</v>
      </c>
      <c r="AQ111" s="11">
        <v>8433</v>
      </c>
      <c r="AR111" s="11">
        <v>76046</v>
      </c>
      <c r="AS111" s="11">
        <v>419</v>
      </c>
      <c r="AT111" s="11">
        <v>100884</v>
      </c>
      <c r="AU111" s="11">
        <v>651</v>
      </c>
      <c r="AV111" s="12">
        <v>0.45400000000000001</v>
      </c>
      <c r="AW111" s="13">
        <v>2.5000000000000001E-3</v>
      </c>
      <c r="AX111" s="11">
        <v>38549</v>
      </c>
      <c r="AY111" s="11">
        <v>268</v>
      </c>
    </row>
    <row r="112" spans="1:51" x14ac:dyDescent="0.25">
      <c r="A112" s="10" t="s">
        <v>142</v>
      </c>
      <c r="B112" s="11">
        <v>43826</v>
      </c>
      <c r="C112" s="11">
        <v>2241</v>
      </c>
      <c r="D112" s="11">
        <v>2095</v>
      </c>
      <c r="E112" s="11">
        <v>3250</v>
      </c>
      <c r="F112" s="11">
        <v>2931</v>
      </c>
      <c r="G112" s="11">
        <v>2805</v>
      </c>
      <c r="H112" s="11">
        <v>2745</v>
      </c>
      <c r="I112" s="11">
        <v>2640</v>
      </c>
      <c r="J112" s="11">
        <v>2441</v>
      </c>
      <c r="K112" s="11">
        <v>2146</v>
      </c>
      <c r="L112" s="11">
        <v>1943</v>
      </c>
      <c r="M112" s="11">
        <v>1905</v>
      </c>
      <c r="N112" s="11">
        <v>1446</v>
      </c>
      <c r="O112" s="11">
        <v>1452</v>
      </c>
      <c r="P112" s="11">
        <v>1317</v>
      </c>
      <c r="Q112" s="11">
        <v>1186</v>
      </c>
      <c r="R112" s="11">
        <v>1132</v>
      </c>
      <c r="S112" s="11">
        <v>1082</v>
      </c>
      <c r="T112" s="11">
        <v>819</v>
      </c>
      <c r="U112" s="11">
        <v>777</v>
      </c>
      <c r="V112" s="11">
        <v>604</v>
      </c>
      <c r="W112" s="11">
        <v>778</v>
      </c>
      <c r="X112" s="11">
        <v>499</v>
      </c>
      <c r="Y112" s="11">
        <v>483</v>
      </c>
      <c r="Z112" s="11">
        <v>377</v>
      </c>
      <c r="AA112" s="11">
        <v>450</v>
      </c>
      <c r="AB112" s="11">
        <v>339</v>
      </c>
      <c r="AC112" s="11">
        <v>335</v>
      </c>
      <c r="AD112" s="11">
        <v>252</v>
      </c>
      <c r="AE112" s="11">
        <v>286</v>
      </c>
      <c r="AF112" s="11">
        <v>206</v>
      </c>
      <c r="AG112" s="11">
        <v>279</v>
      </c>
      <c r="AH112" s="11">
        <v>174</v>
      </c>
      <c r="AI112" s="11">
        <v>189</v>
      </c>
      <c r="AJ112" s="11">
        <v>149</v>
      </c>
      <c r="AK112" s="11">
        <v>113</v>
      </c>
      <c r="AL112" s="11">
        <v>109</v>
      </c>
      <c r="AM112" s="11">
        <v>113</v>
      </c>
      <c r="AN112" s="11">
        <v>133</v>
      </c>
      <c r="AO112" s="11">
        <v>98</v>
      </c>
      <c r="AP112" s="11">
        <v>100</v>
      </c>
      <c r="AQ112" s="11">
        <v>1404</v>
      </c>
      <c r="AR112" s="11">
        <v>41315</v>
      </c>
      <c r="AS112" s="11">
        <v>319</v>
      </c>
      <c r="AT112" s="11">
        <v>60127</v>
      </c>
      <c r="AU112" s="11">
        <v>664</v>
      </c>
      <c r="AV112" s="12">
        <v>0.495</v>
      </c>
      <c r="AW112" s="13">
        <v>4.1000000000000003E-3</v>
      </c>
      <c r="AX112" s="11">
        <v>25198</v>
      </c>
      <c r="AY112" s="11">
        <v>258</v>
      </c>
    </row>
    <row r="113" spans="1:51" x14ac:dyDescent="0.25">
      <c r="A113" s="10" t="s">
        <v>143</v>
      </c>
      <c r="B113" s="11">
        <v>1656</v>
      </c>
      <c r="C113" s="11">
        <v>125</v>
      </c>
      <c r="D113" s="11">
        <v>114</v>
      </c>
      <c r="E113" s="11">
        <v>152</v>
      </c>
      <c r="F113" s="11">
        <v>157</v>
      </c>
      <c r="G113" s="11">
        <v>128</v>
      </c>
      <c r="H113" s="11">
        <v>92</v>
      </c>
      <c r="I113" s="11">
        <v>88</v>
      </c>
      <c r="J113" s="11">
        <v>68</v>
      </c>
      <c r="K113" s="11">
        <v>91</v>
      </c>
      <c r="L113" s="11">
        <v>63</v>
      </c>
      <c r="M113" s="11">
        <v>57</v>
      </c>
      <c r="N113" s="11">
        <v>50</v>
      </c>
      <c r="O113" s="11">
        <v>56</v>
      </c>
      <c r="P113" s="11">
        <v>42</v>
      </c>
      <c r="Q113" s="11">
        <v>38</v>
      </c>
      <c r="R113" s="11">
        <v>37</v>
      </c>
      <c r="S113" s="11">
        <v>18</v>
      </c>
      <c r="T113" s="11">
        <v>35</v>
      </c>
      <c r="U113" s="11">
        <v>19</v>
      </c>
      <c r="V113" s="11">
        <v>27</v>
      </c>
      <c r="W113" s="11">
        <v>18</v>
      </c>
      <c r="X113" s="11">
        <v>5</v>
      </c>
      <c r="Y113" s="11">
        <v>29</v>
      </c>
      <c r="Z113" s="11">
        <v>21</v>
      </c>
      <c r="AA113" s="11">
        <v>10</v>
      </c>
      <c r="AB113" s="11">
        <v>4</v>
      </c>
      <c r="AC113" s="11">
        <v>10</v>
      </c>
      <c r="AD113" s="11">
        <v>5</v>
      </c>
      <c r="AE113" s="11">
        <v>10</v>
      </c>
      <c r="AF113" s="11">
        <v>4</v>
      </c>
      <c r="AG113" s="11">
        <v>15</v>
      </c>
      <c r="AH113" s="11">
        <v>3</v>
      </c>
      <c r="AI113" s="11">
        <v>0</v>
      </c>
      <c r="AJ113" s="11">
        <v>6</v>
      </c>
      <c r="AK113" s="11">
        <v>4</v>
      </c>
      <c r="AL113" s="11">
        <v>6</v>
      </c>
      <c r="AM113" s="11">
        <v>5</v>
      </c>
      <c r="AN113" s="11">
        <v>9</v>
      </c>
      <c r="AO113" s="11">
        <v>0</v>
      </c>
      <c r="AP113" s="11">
        <v>1</v>
      </c>
      <c r="AQ113" s="11">
        <v>37</v>
      </c>
      <c r="AR113" s="11">
        <v>32874</v>
      </c>
      <c r="AS113" s="11">
        <v>2171</v>
      </c>
      <c r="AT113" s="11">
        <v>49699</v>
      </c>
      <c r="AU113" s="11">
        <v>2429</v>
      </c>
      <c r="AV113" s="12">
        <v>0.51100000000000001</v>
      </c>
      <c r="AW113" s="13">
        <v>1.5699999999999999E-2</v>
      </c>
      <c r="AX113" s="11">
        <v>23009</v>
      </c>
      <c r="AY113" s="11">
        <v>1139</v>
      </c>
    </row>
    <row r="114" spans="1:51" ht="27" customHeight="1" x14ac:dyDescent="0.25"/>
  </sheetData>
  <mergeCells count="56">
    <mergeCell ref="AV12:AW12"/>
    <mergeCell ref="AX12:AY12"/>
    <mergeCell ref="AR19:AS19"/>
    <mergeCell ref="AT19:AU19"/>
    <mergeCell ref="AV19:AW19"/>
    <mergeCell ref="AX19:AY19"/>
    <mergeCell ref="AR8:AS8"/>
    <mergeCell ref="AT8:AU8"/>
    <mergeCell ref="AV8:AW8"/>
    <mergeCell ref="AX8:AY8"/>
    <mergeCell ref="AR12:AS12"/>
    <mergeCell ref="AT12:AU12"/>
    <mergeCell ref="AR35:AS35"/>
    <mergeCell ref="AT35:AU35"/>
    <mergeCell ref="AV35:AW35"/>
    <mergeCell ref="AX35:AY35"/>
    <mergeCell ref="AR47:AS47"/>
    <mergeCell ref="AT47:AU47"/>
    <mergeCell ref="AV47:AW47"/>
    <mergeCell ref="AX47:AY47"/>
    <mergeCell ref="A94:AY94"/>
    <mergeCell ref="AR71:AS71"/>
    <mergeCell ref="AT71:AU71"/>
    <mergeCell ref="AV71:AW71"/>
    <mergeCell ref="AX71:AY71"/>
    <mergeCell ref="AR81:AS81"/>
    <mergeCell ref="AT81:AU81"/>
    <mergeCell ref="AV81:AW81"/>
    <mergeCell ref="AX81:AY81"/>
    <mergeCell ref="A80:AY80"/>
    <mergeCell ref="AR109:AS109"/>
    <mergeCell ref="AT109:AU109"/>
    <mergeCell ref="AV109:AW109"/>
    <mergeCell ref="AX109:AY109"/>
    <mergeCell ref="A108:AY108"/>
    <mergeCell ref="AR95:AS95"/>
    <mergeCell ref="AT95:AU95"/>
    <mergeCell ref="AV95:AW95"/>
    <mergeCell ref="AX95:AY95"/>
    <mergeCell ref="A70:AY70"/>
    <mergeCell ref="A59:AY59"/>
    <mergeCell ref="A46:AY46"/>
    <mergeCell ref="A34:AY34"/>
    <mergeCell ref="A18:AY18"/>
    <mergeCell ref="A11:AY11"/>
    <mergeCell ref="AR60:AS60"/>
    <mergeCell ref="AT60:AU60"/>
    <mergeCell ref="AV60:AW60"/>
    <mergeCell ref="AX60:AY60"/>
    <mergeCell ref="A1:AY1"/>
    <mergeCell ref="A7:AY7"/>
    <mergeCell ref="A6:AY6"/>
    <mergeCell ref="A5:AY5"/>
    <mergeCell ref="A4:AY4"/>
    <mergeCell ref="A3:AY3"/>
    <mergeCell ref="A2:AY2"/>
  </mergeCells>
  <hyperlinks>
    <hyperlink ref="A3" r:id="rId1" display="//www2.census.gov/programs-surveys/cps/techdocs/cpsmar18.pdf"/>
  </hyperlinks>
  <pageMargins left="0" right="0" top="0" bottom="0" header="0.5" footer="0.5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Layout" topLeftCell="A87" zoomScaleNormal="100" workbookViewId="0">
      <selection activeCell="I101" sqref="I101"/>
    </sheetView>
  </sheetViews>
  <sheetFormatPr defaultColWidth="8.85546875" defaultRowHeight="15" x14ac:dyDescent="0.25"/>
  <cols>
    <col min="1" max="1" width="31.42578125" style="1" customWidth="1"/>
    <col min="2" max="2" width="8" style="1" customWidth="1"/>
    <col min="3" max="3" width="7.5703125" style="1" customWidth="1"/>
    <col min="4" max="4" width="8.5703125" style="1" customWidth="1"/>
    <col min="5" max="5" width="10" style="1" bestFit="1" customWidth="1"/>
    <col min="6" max="6" width="8" style="1" customWidth="1"/>
    <col min="7" max="7" width="2.140625" style="1" customWidth="1"/>
    <col min="8" max="8" width="8.28515625" style="1" customWidth="1"/>
    <col min="9" max="14" width="8.85546875" style="1"/>
    <col min="15" max="15" width="12" style="1" customWidth="1"/>
    <col min="16" max="16" width="10.42578125" style="43" customWidth="1"/>
    <col min="17" max="17" width="31.42578125" style="1" customWidth="1"/>
    <col min="18" max="19" width="8.85546875" style="1"/>
    <col min="20" max="20" width="5.5703125" style="1" customWidth="1"/>
    <col min="21" max="16384" width="8.85546875" style="1"/>
  </cols>
  <sheetData>
    <row r="1" spans="1:16" s="31" customFormat="1" ht="12" customHeight="1" x14ac:dyDescent="0.2">
      <c r="A1" s="32" t="s">
        <v>153</v>
      </c>
      <c r="B1" s="33"/>
      <c r="C1" s="33"/>
      <c r="D1" s="33"/>
      <c r="E1" s="33"/>
      <c r="F1" s="33"/>
      <c r="G1" s="33"/>
      <c r="H1" s="33"/>
      <c r="I1" s="33"/>
      <c r="P1" s="41"/>
    </row>
    <row r="2" spans="1:16" s="31" customFormat="1" ht="12" customHeight="1" x14ac:dyDescent="0.2">
      <c r="A2" s="32" t="s">
        <v>152</v>
      </c>
      <c r="B2" s="33"/>
      <c r="C2" s="33"/>
      <c r="D2" s="33"/>
      <c r="E2" s="33"/>
      <c r="F2" s="33"/>
      <c r="G2" s="33"/>
      <c r="H2" s="33"/>
      <c r="I2" s="33"/>
      <c r="P2" s="41"/>
    </row>
    <row r="3" spans="1:16" s="31" customFormat="1" ht="12" customHeight="1" x14ac:dyDescent="0.2">
      <c r="A3" s="32" t="s">
        <v>3</v>
      </c>
      <c r="B3" s="33"/>
      <c r="C3" s="33"/>
      <c r="D3" s="33"/>
      <c r="E3" s="33"/>
      <c r="F3" s="33"/>
      <c r="G3" s="33"/>
      <c r="H3" s="33"/>
      <c r="I3" s="33"/>
      <c r="P3" s="41"/>
    </row>
    <row r="4" spans="1:16" s="31" customFormat="1" ht="12" customHeight="1" x14ac:dyDescent="0.2">
      <c r="A4" s="32" t="s">
        <v>154</v>
      </c>
      <c r="B4" s="33"/>
      <c r="C4" s="33"/>
      <c r="D4" s="33"/>
      <c r="E4" s="33"/>
      <c r="F4" s="33"/>
      <c r="G4" s="33"/>
      <c r="H4" s="33"/>
      <c r="I4" s="33"/>
      <c r="P4" s="41"/>
    </row>
    <row r="5" spans="1:16" s="31" customFormat="1" ht="12" customHeight="1" x14ac:dyDescent="0.2">
      <c r="A5" s="32" t="s">
        <v>155</v>
      </c>
      <c r="B5" s="33"/>
      <c r="C5" s="33"/>
      <c r="D5" s="33"/>
      <c r="E5" s="33"/>
      <c r="F5" s="33"/>
      <c r="G5" s="33"/>
      <c r="H5" s="33"/>
      <c r="I5" s="33"/>
      <c r="P5" s="41"/>
    </row>
    <row r="6" spans="1:16" s="31" customFormat="1" ht="12" customHeight="1" x14ac:dyDescent="0.2">
      <c r="A6" s="32" t="s">
        <v>156</v>
      </c>
      <c r="B6" s="33"/>
      <c r="C6" s="33"/>
      <c r="D6" s="33"/>
      <c r="E6" s="33"/>
      <c r="F6" s="33"/>
      <c r="G6" s="33"/>
      <c r="H6" s="33"/>
      <c r="I6" s="33"/>
      <c r="P6" s="41"/>
    </row>
    <row r="7" spans="1:16" s="31" customFormat="1" ht="12" customHeight="1" x14ac:dyDescent="0.2">
      <c r="A7" s="32" t="s">
        <v>157</v>
      </c>
      <c r="B7" s="33"/>
      <c r="C7" s="33"/>
      <c r="D7" s="33"/>
      <c r="E7" s="33"/>
      <c r="F7" s="33"/>
      <c r="G7" s="33"/>
      <c r="H7" s="33"/>
      <c r="I7" s="33"/>
      <c r="P7" s="41"/>
    </row>
    <row r="8" spans="1:16" s="16" customFormat="1" ht="30" customHeight="1" x14ac:dyDescent="0.2">
      <c r="A8" s="20" t="s">
        <v>6</v>
      </c>
      <c r="B8" s="20"/>
      <c r="C8" s="20"/>
      <c r="D8" s="20"/>
      <c r="E8" s="20"/>
      <c r="J8" s="17" t="s">
        <v>99</v>
      </c>
      <c r="K8" s="17"/>
      <c r="L8" s="17"/>
      <c r="N8" s="17" t="s">
        <v>108</v>
      </c>
      <c r="O8" s="17"/>
      <c r="P8" s="17"/>
    </row>
    <row r="9" spans="1:16" ht="35.25" customHeight="1" x14ac:dyDescent="0.25">
      <c r="A9" s="18" t="s">
        <v>7</v>
      </c>
      <c r="B9" s="9" t="s">
        <v>49</v>
      </c>
      <c r="C9" s="9" t="s">
        <v>50</v>
      </c>
      <c r="D9" s="9" t="s">
        <v>51</v>
      </c>
      <c r="E9" s="9" t="s">
        <v>52</v>
      </c>
      <c r="F9" s="18" t="s">
        <v>148</v>
      </c>
      <c r="G9" s="18"/>
      <c r="H9" s="8" t="s">
        <v>146</v>
      </c>
      <c r="I9" s="9" t="s">
        <v>145</v>
      </c>
      <c r="J9" s="18" t="s">
        <v>7</v>
      </c>
      <c r="K9" s="9" t="s">
        <v>49</v>
      </c>
      <c r="L9" s="9" t="s">
        <v>50</v>
      </c>
      <c r="N9" s="18" t="s">
        <v>7</v>
      </c>
      <c r="O9" s="9" t="s">
        <v>49</v>
      </c>
      <c r="P9" s="9" t="s">
        <v>50</v>
      </c>
    </row>
    <row r="10" spans="1:16" ht="38.25" customHeight="1" x14ac:dyDescent="0.25">
      <c r="A10" s="8"/>
      <c r="B10" s="8" t="s">
        <v>53</v>
      </c>
      <c r="C10" s="8" t="s">
        <v>53</v>
      </c>
      <c r="D10" s="8" t="s">
        <v>55</v>
      </c>
      <c r="E10" s="8" t="s">
        <v>53</v>
      </c>
      <c r="F10" s="8" t="s">
        <v>149</v>
      </c>
      <c r="G10" s="8"/>
      <c r="H10" s="8" t="s">
        <v>147</v>
      </c>
      <c r="I10" s="8" t="s">
        <v>55</v>
      </c>
      <c r="J10" s="10" t="s">
        <v>100</v>
      </c>
      <c r="K10" s="11">
        <v>30828</v>
      </c>
      <c r="L10" s="11">
        <v>45704</v>
      </c>
      <c r="N10" s="8"/>
      <c r="O10" s="8" t="s">
        <v>53</v>
      </c>
      <c r="P10" s="8" t="s">
        <v>53</v>
      </c>
    </row>
    <row r="11" spans="1:16" ht="23.25" x14ac:dyDescent="0.25">
      <c r="A11" s="10" t="s">
        <v>57</v>
      </c>
      <c r="B11" s="11">
        <v>61372</v>
      </c>
      <c r="C11" s="11">
        <v>86220</v>
      </c>
      <c r="D11" s="12">
        <v>0.48199999999999998</v>
      </c>
      <c r="E11" s="11">
        <v>34055</v>
      </c>
      <c r="F11" s="11">
        <v>127586</v>
      </c>
      <c r="G11" s="11"/>
      <c r="H11" s="27">
        <f>F11/F$11</f>
        <v>1</v>
      </c>
      <c r="I11" s="27">
        <f>C11/B11</f>
        <v>1.4048751873818679</v>
      </c>
      <c r="J11" s="10" t="s">
        <v>101</v>
      </c>
      <c r="K11" s="11">
        <v>68374</v>
      </c>
      <c r="L11" s="11">
        <v>91367</v>
      </c>
      <c r="N11" s="10" t="s">
        <v>109</v>
      </c>
      <c r="O11" s="11">
        <v>22746</v>
      </c>
      <c r="P11" s="11">
        <v>35103</v>
      </c>
    </row>
    <row r="12" spans="1:16" ht="23.25" x14ac:dyDescent="0.25">
      <c r="A12" s="35"/>
      <c r="B12" s="36"/>
      <c r="C12" s="36"/>
      <c r="D12" s="37"/>
      <c r="E12" s="36"/>
      <c r="F12" s="36"/>
      <c r="G12" s="36"/>
      <c r="H12" s="39"/>
      <c r="I12" s="39"/>
      <c r="J12" s="10" t="s">
        <v>102</v>
      </c>
      <c r="K12" s="11">
        <v>80053</v>
      </c>
      <c r="L12" s="11">
        <v>103014</v>
      </c>
      <c r="N12" s="10" t="s">
        <v>110</v>
      </c>
      <c r="O12" s="11">
        <v>50607</v>
      </c>
      <c r="P12" s="11">
        <v>71336</v>
      </c>
    </row>
    <row r="13" spans="1:16" s="16" customFormat="1" ht="15.75" customHeight="1" x14ac:dyDescent="0.25">
      <c r="A13" s="17" t="s">
        <v>167</v>
      </c>
      <c r="B13" s="17"/>
      <c r="C13" s="17"/>
      <c r="D13" s="17"/>
      <c r="E13" s="17"/>
      <c r="H13" s="47" t="s">
        <v>175</v>
      </c>
      <c r="I13" s="44">
        <f>C18-C19</f>
        <v>27972</v>
      </c>
      <c r="J13" s="10" t="s">
        <v>103</v>
      </c>
      <c r="K13" s="11">
        <v>94876</v>
      </c>
      <c r="L13" s="11">
        <v>120808</v>
      </c>
      <c r="N13" s="10" t="s">
        <v>111</v>
      </c>
      <c r="O13" s="11">
        <v>103827</v>
      </c>
      <c r="P13" s="11">
        <v>130771</v>
      </c>
    </row>
    <row r="14" spans="1:16" ht="36" customHeight="1" x14ac:dyDescent="0.25">
      <c r="A14" s="18" t="s">
        <v>7</v>
      </c>
      <c r="B14" s="9" t="s">
        <v>49</v>
      </c>
      <c r="C14" s="9" t="s">
        <v>50</v>
      </c>
      <c r="D14" s="9" t="s">
        <v>51</v>
      </c>
      <c r="E14" s="9" t="s">
        <v>52</v>
      </c>
      <c r="F14" s="18" t="s">
        <v>148</v>
      </c>
      <c r="G14" s="28"/>
      <c r="H14" s="28"/>
      <c r="I14" s="9" t="s">
        <v>145</v>
      </c>
      <c r="J14" s="10" t="s">
        <v>104</v>
      </c>
      <c r="K14" s="11">
        <v>88726</v>
      </c>
      <c r="L14" s="11">
        <v>116512</v>
      </c>
      <c r="N14" s="14" t="s">
        <v>112</v>
      </c>
      <c r="O14" s="11">
        <v>98331</v>
      </c>
      <c r="P14" s="11">
        <v>124948</v>
      </c>
    </row>
    <row r="15" spans="1:16" ht="24" x14ac:dyDescent="0.25">
      <c r="A15" s="8"/>
      <c r="B15" s="8" t="s">
        <v>53</v>
      </c>
      <c r="C15" s="8" t="s">
        <v>53</v>
      </c>
      <c r="D15" s="8" t="s">
        <v>55</v>
      </c>
      <c r="E15" s="8" t="s">
        <v>53</v>
      </c>
      <c r="F15" s="8" t="s">
        <v>149</v>
      </c>
      <c r="G15" s="8"/>
      <c r="H15" s="8" t="s">
        <v>146</v>
      </c>
      <c r="I15" s="8" t="s">
        <v>55</v>
      </c>
      <c r="J15" s="10" t="s">
        <v>105</v>
      </c>
      <c r="K15" s="11">
        <v>82182</v>
      </c>
      <c r="L15" s="11">
        <v>110914</v>
      </c>
      <c r="N15" s="14" t="s">
        <v>113</v>
      </c>
      <c r="O15" s="11">
        <v>121697</v>
      </c>
      <c r="P15" s="11">
        <v>146971</v>
      </c>
    </row>
    <row r="16" spans="1:16" ht="34.5" x14ac:dyDescent="0.25">
      <c r="A16" s="10" t="s">
        <v>59</v>
      </c>
      <c r="B16" s="11">
        <v>64265</v>
      </c>
      <c r="C16" s="11">
        <v>89580</v>
      </c>
      <c r="D16" s="12">
        <v>0.48099999999999998</v>
      </c>
      <c r="E16" s="11">
        <v>35114</v>
      </c>
      <c r="F16" s="11">
        <v>109734</v>
      </c>
      <c r="G16" s="11"/>
      <c r="H16" s="27">
        <f>F16/F$11</f>
        <v>0.8600786920195006</v>
      </c>
      <c r="I16" s="27">
        <f>C16/B16</f>
        <v>1.3939158173189139</v>
      </c>
      <c r="J16" s="10" t="s">
        <v>106</v>
      </c>
      <c r="K16" s="11">
        <v>78426</v>
      </c>
      <c r="L16" s="11">
        <v>104459</v>
      </c>
      <c r="N16" s="14" t="s">
        <v>114</v>
      </c>
      <c r="O16" s="11">
        <v>150986</v>
      </c>
      <c r="P16" s="11">
        <v>171254</v>
      </c>
    </row>
    <row r="17" spans="1:19" x14ac:dyDescent="0.25">
      <c r="A17" s="14" t="s">
        <v>60</v>
      </c>
      <c r="B17" s="11">
        <v>55708</v>
      </c>
      <c r="C17" s="11">
        <v>83338</v>
      </c>
      <c r="D17" s="12">
        <v>0.50800000000000001</v>
      </c>
      <c r="E17" s="11">
        <v>34107</v>
      </c>
      <c r="F17" s="11">
        <v>42564</v>
      </c>
      <c r="G17" s="11"/>
      <c r="H17" s="27">
        <f t="shared" ref="H17:H19" si="0">F17/F$11</f>
        <v>0.33361027071935795</v>
      </c>
      <c r="I17" s="27">
        <f t="shared" ref="I17:I19" si="1">C17/B17</f>
        <v>1.4959790335319882</v>
      </c>
    </row>
    <row r="18" spans="1:19" x14ac:dyDescent="0.25">
      <c r="A18" s="14" t="s">
        <v>61</v>
      </c>
      <c r="B18" s="11">
        <v>69358</v>
      </c>
      <c r="C18" s="11">
        <v>93536</v>
      </c>
      <c r="D18" s="12">
        <v>0.46300000000000002</v>
      </c>
      <c r="E18" s="11">
        <v>35710</v>
      </c>
      <c r="F18" s="11">
        <v>67170</v>
      </c>
      <c r="G18" s="11"/>
      <c r="H18" s="48">
        <f t="shared" si="0"/>
        <v>0.5264684213001426</v>
      </c>
      <c r="I18" s="27">
        <f t="shared" si="1"/>
        <v>1.3485971337120448</v>
      </c>
    </row>
    <row r="19" spans="1:19" x14ac:dyDescent="0.25">
      <c r="A19" s="10" t="s">
        <v>62</v>
      </c>
      <c r="B19" s="11">
        <v>47563</v>
      </c>
      <c r="C19" s="11">
        <v>65564</v>
      </c>
      <c r="D19" s="12">
        <v>0.46600000000000003</v>
      </c>
      <c r="E19" s="11">
        <v>27168</v>
      </c>
      <c r="F19" s="11">
        <v>17852</v>
      </c>
      <c r="G19" s="11"/>
      <c r="H19" s="48">
        <f t="shared" si="0"/>
        <v>0.13992130798049943</v>
      </c>
      <c r="I19" s="27">
        <f t="shared" si="1"/>
        <v>1.3784664550175556</v>
      </c>
    </row>
    <row r="20" spans="1:19" x14ac:dyDescent="0.25">
      <c r="A20" s="35"/>
      <c r="B20" s="36"/>
      <c r="C20" s="36"/>
      <c r="D20" s="37"/>
      <c r="E20" s="36"/>
      <c r="F20" s="36"/>
      <c r="G20" s="36"/>
      <c r="H20" s="39"/>
      <c r="I20" s="39"/>
      <c r="J20" s="16"/>
      <c r="L20" s="16"/>
    </row>
    <row r="21" spans="1:19" s="16" customFormat="1" ht="15.75" customHeight="1" x14ac:dyDescent="0.25">
      <c r="A21" s="17" t="s">
        <v>171</v>
      </c>
      <c r="B21" s="17"/>
      <c r="C21" s="17"/>
      <c r="D21" s="17"/>
      <c r="E21" s="17"/>
      <c r="H21" s="47" t="s">
        <v>175</v>
      </c>
      <c r="I21" s="44">
        <f>C36-C32</f>
        <v>22549</v>
      </c>
      <c r="J21" s="1"/>
      <c r="K21" s="1"/>
      <c r="L21" s="1"/>
      <c r="P21" s="42"/>
    </row>
    <row r="22" spans="1:19" ht="40.5" customHeight="1" x14ac:dyDescent="0.25">
      <c r="A22" s="18" t="s">
        <v>7</v>
      </c>
      <c r="B22" s="9" t="s">
        <v>49</v>
      </c>
      <c r="C22" s="9" t="s">
        <v>50</v>
      </c>
      <c r="D22" s="9" t="s">
        <v>51</v>
      </c>
      <c r="E22" s="9" t="s">
        <v>52</v>
      </c>
      <c r="F22" s="18" t="s">
        <v>148</v>
      </c>
      <c r="G22" s="18"/>
      <c r="H22" s="8" t="s">
        <v>146</v>
      </c>
      <c r="I22" s="9" t="s">
        <v>145</v>
      </c>
      <c r="J22" s="40" t="s">
        <v>174</v>
      </c>
    </row>
    <row r="23" spans="1:19" ht="24" x14ac:dyDescent="0.25">
      <c r="A23" s="8"/>
      <c r="B23" s="8" t="s">
        <v>53</v>
      </c>
      <c r="C23" s="8" t="s">
        <v>53</v>
      </c>
      <c r="D23" s="8" t="s">
        <v>55</v>
      </c>
      <c r="E23" s="8" t="s">
        <v>53</v>
      </c>
      <c r="F23" s="8" t="s">
        <v>149</v>
      </c>
      <c r="G23" s="8"/>
      <c r="H23" s="8" t="s">
        <v>147</v>
      </c>
      <c r="I23" s="8" t="s">
        <v>55</v>
      </c>
      <c r="J23" s="16" t="s">
        <v>158</v>
      </c>
      <c r="K23" s="16" t="s">
        <v>159</v>
      </c>
      <c r="L23" s="16"/>
    </row>
    <row r="24" spans="1:19" x14ac:dyDescent="0.25">
      <c r="A24" s="10" t="s">
        <v>64</v>
      </c>
      <c r="B24" s="11">
        <v>66450</v>
      </c>
      <c r="C24" s="11">
        <v>95666</v>
      </c>
      <c r="D24" s="12">
        <v>0.496</v>
      </c>
      <c r="E24" s="11">
        <v>38423</v>
      </c>
      <c r="F24" s="11">
        <v>22513</v>
      </c>
      <c r="G24" s="11"/>
      <c r="H24" s="27">
        <f>F24/F$11</f>
        <v>0.17645352938410169</v>
      </c>
      <c r="I24" s="27">
        <f>C24/B24</f>
        <v>1.4396689240030098</v>
      </c>
      <c r="J24" s="34">
        <f>I21</f>
        <v>22549</v>
      </c>
      <c r="K24" s="1" t="str">
        <f>A21</f>
        <v>REGION/DIVISIONS [of US]</v>
      </c>
      <c r="P24" s="40" t="s">
        <v>176</v>
      </c>
      <c r="R24" s="40"/>
      <c r="S24" s="40"/>
    </row>
    <row r="25" spans="1:19" x14ac:dyDescent="0.25">
      <c r="A25" s="14" t="s">
        <v>65</v>
      </c>
      <c r="B25" s="11">
        <v>70318</v>
      </c>
      <c r="C25" s="11">
        <v>96628</v>
      </c>
      <c r="D25" s="12">
        <v>0.47599999999999998</v>
      </c>
      <c r="E25" s="11">
        <v>40149</v>
      </c>
      <c r="F25" s="11">
        <v>6102</v>
      </c>
      <c r="G25" s="11"/>
      <c r="H25" s="27">
        <f t="shared" ref="H25:H36" si="2">F25/F$11</f>
        <v>4.7826564043076829E-2</v>
      </c>
      <c r="I25" s="27">
        <f t="shared" ref="I25:I36" si="3">C25/B25</f>
        <v>1.374157399243437</v>
      </c>
      <c r="J25" s="34">
        <f>I13</f>
        <v>27972</v>
      </c>
      <c r="K25" s="1" t="str">
        <f>A13</f>
        <v>TYPE OF RESIDENCE [City vs Rural]</v>
      </c>
      <c r="P25" s="45" t="s">
        <v>173</v>
      </c>
      <c r="Q25" s="40" t="s">
        <v>159</v>
      </c>
      <c r="R25" s="40"/>
      <c r="S25" s="40"/>
    </row>
    <row r="26" spans="1:19" x14ac:dyDescent="0.25">
      <c r="A26" s="14" t="s">
        <v>66</v>
      </c>
      <c r="B26" s="11">
        <v>65265</v>
      </c>
      <c r="C26" s="11">
        <v>95309</v>
      </c>
      <c r="D26" s="12">
        <v>0.504</v>
      </c>
      <c r="E26" s="11">
        <v>37810</v>
      </c>
      <c r="F26" s="11">
        <v>16412</v>
      </c>
      <c r="G26" s="11"/>
      <c r="H26" s="27">
        <f t="shared" si="2"/>
        <v>0.12863480319157275</v>
      </c>
      <c r="I26" s="27">
        <f t="shared" si="3"/>
        <v>1.4603386194744503</v>
      </c>
      <c r="J26" s="34">
        <f>I37</f>
        <v>76600</v>
      </c>
      <c r="K26" s="1" t="str">
        <f>A37</f>
        <v>TYPE OF HOUSEHOLD [Marital; Gender]</v>
      </c>
      <c r="P26" s="46">
        <v>90339</v>
      </c>
      <c r="Q26" s="1" t="s">
        <v>165</v>
      </c>
    </row>
    <row r="27" spans="1:19" x14ac:dyDescent="0.25">
      <c r="A27" s="10" t="s">
        <v>67</v>
      </c>
      <c r="B27" s="11">
        <v>61136</v>
      </c>
      <c r="C27" s="11">
        <v>83051</v>
      </c>
      <c r="D27" s="12">
        <v>0.46500000000000002</v>
      </c>
      <c r="E27" s="11">
        <v>34027</v>
      </c>
      <c r="F27" s="11">
        <v>27635</v>
      </c>
      <c r="G27" s="11"/>
      <c r="H27" s="27">
        <f t="shared" si="2"/>
        <v>0.21659899989027009</v>
      </c>
      <c r="I27" s="27">
        <f t="shared" si="3"/>
        <v>1.3584630986652708</v>
      </c>
      <c r="J27" s="34">
        <f>I50</f>
        <v>48713</v>
      </c>
      <c r="K27" s="1" t="str">
        <f>A50</f>
        <v>AGE OF HOUSEHOLDER</v>
      </c>
      <c r="P27" s="44">
        <v>89845</v>
      </c>
      <c r="Q27" s="1" t="s">
        <v>163</v>
      </c>
    </row>
    <row r="28" spans="1:19" x14ac:dyDescent="0.25">
      <c r="A28" s="14" t="s">
        <v>68</v>
      </c>
      <c r="B28" s="11">
        <v>60840</v>
      </c>
      <c r="C28" s="11">
        <v>83262</v>
      </c>
      <c r="D28" s="12">
        <v>0.46899999999999997</v>
      </c>
      <c r="E28" s="11">
        <v>34014</v>
      </c>
      <c r="F28" s="11">
        <v>18970</v>
      </c>
      <c r="G28" s="11"/>
      <c r="H28" s="27">
        <f t="shared" si="2"/>
        <v>0.14868402489301333</v>
      </c>
      <c r="I28" s="27">
        <f t="shared" si="3"/>
        <v>1.3685404339250493</v>
      </c>
      <c r="J28" s="34">
        <f>I64</f>
        <v>75104</v>
      </c>
      <c r="K28" s="1" t="str">
        <f>A64</f>
        <v>SIZE OF HOUSEHOLD</v>
      </c>
      <c r="P28" s="44">
        <v>76600</v>
      </c>
      <c r="Q28" s="1" t="s">
        <v>170</v>
      </c>
    </row>
    <row r="29" spans="1:19" x14ac:dyDescent="0.25">
      <c r="A29" s="14" t="s">
        <v>69</v>
      </c>
      <c r="B29" s="11">
        <v>61904</v>
      </c>
      <c r="C29" s="11">
        <v>82588</v>
      </c>
      <c r="D29" s="12">
        <v>0.45800000000000002</v>
      </c>
      <c r="E29" s="11">
        <v>34055</v>
      </c>
      <c r="F29" s="11">
        <v>8665</v>
      </c>
      <c r="G29" s="11"/>
      <c r="H29" s="27">
        <f t="shared" si="2"/>
        <v>6.7914974997256752E-2</v>
      </c>
      <c r="I29" s="27">
        <f t="shared" si="3"/>
        <v>1.3341302662186612</v>
      </c>
      <c r="J29" s="34">
        <f>I75</f>
        <v>89845</v>
      </c>
      <c r="K29" s="1" t="str">
        <f>A75</f>
        <v>NUMBER OF EARNERS</v>
      </c>
      <c r="P29" s="44">
        <v>75104</v>
      </c>
      <c r="Q29" s="1" t="s">
        <v>162</v>
      </c>
    </row>
    <row r="30" spans="1:19" x14ac:dyDescent="0.25">
      <c r="A30" s="10" t="s">
        <v>70</v>
      </c>
      <c r="B30" s="11">
        <v>55709</v>
      </c>
      <c r="C30" s="11">
        <v>79781</v>
      </c>
      <c r="D30" s="12">
        <v>0.48399999999999999</v>
      </c>
      <c r="E30" s="11">
        <v>31665</v>
      </c>
      <c r="F30" s="11">
        <v>48591</v>
      </c>
      <c r="G30" s="11"/>
      <c r="H30" s="27">
        <f t="shared" si="2"/>
        <v>0.38084899597134481</v>
      </c>
      <c r="I30" s="27">
        <f t="shared" si="3"/>
        <v>1.4321025328043944</v>
      </c>
      <c r="J30" s="34">
        <f>I86</f>
        <v>62272</v>
      </c>
      <c r="K30" s="1" t="str">
        <f>A86</f>
        <v>WORK EXPERIENCE OF HOUSEHOLDER</v>
      </c>
      <c r="P30" s="44">
        <v>62272</v>
      </c>
      <c r="Q30" s="1" t="s">
        <v>164</v>
      </c>
    </row>
    <row r="31" spans="1:19" x14ac:dyDescent="0.25">
      <c r="A31" s="14" t="s">
        <v>71</v>
      </c>
      <c r="B31" s="11">
        <v>57466</v>
      </c>
      <c r="C31" s="11">
        <v>81950</v>
      </c>
      <c r="D31" s="12">
        <v>0.48399999999999999</v>
      </c>
      <c r="E31" s="11">
        <v>33355</v>
      </c>
      <c r="F31" s="11">
        <v>26115</v>
      </c>
      <c r="G31" s="11"/>
      <c r="H31" s="27">
        <f t="shared" si="2"/>
        <v>0.20468546705751414</v>
      </c>
      <c r="I31" s="27">
        <f t="shared" si="3"/>
        <v>1.4260606271534473</v>
      </c>
      <c r="J31" s="34">
        <f>I101</f>
        <v>90339</v>
      </c>
      <c r="K31" s="1" t="str">
        <f>A101</f>
        <v>EDUCATIONAL ATTAINMENT OF HOUSEHOLDER</v>
      </c>
      <c r="P31" s="44">
        <v>48713</v>
      </c>
      <c r="Q31" s="1" t="s">
        <v>161</v>
      </c>
    </row>
    <row r="32" spans="1:19" x14ac:dyDescent="0.25">
      <c r="A32" s="14" t="s">
        <v>72</v>
      </c>
      <c r="B32" s="11">
        <v>50961</v>
      </c>
      <c r="C32" s="11">
        <v>74538</v>
      </c>
      <c r="D32" s="12">
        <v>0.495</v>
      </c>
      <c r="E32" s="11">
        <v>30287</v>
      </c>
      <c r="F32" s="11">
        <v>7670</v>
      </c>
      <c r="G32" s="11"/>
      <c r="H32" s="48">
        <f t="shared" si="2"/>
        <v>6.0116313702130331E-2</v>
      </c>
      <c r="I32" s="27">
        <f t="shared" si="3"/>
        <v>1.4626479072231706</v>
      </c>
      <c r="J32" s="34">
        <f>I115</f>
        <v>40757</v>
      </c>
      <c r="K32" s="1" t="str">
        <f>A115</f>
        <v>TENURE [Housing]</v>
      </c>
      <c r="P32" s="44">
        <v>40757</v>
      </c>
      <c r="Q32" s="1" t="s">
        <v>166</v>
      </c>
    </row>
    <row r="33" spans="1:17" x14ac:dyDescent="0.25">
      <c r="A33" s="14" t="s">
        <v>73</v>
      </c>
      <c r="B33" s="11">
        <v>55824</v>
      </c>
      <c r="C33" s="11">
        <v>78670</v>
      </c>
      <c r="D33" s="12">
        <v>0.47699999999999998</v>
      </c>
      <c r="E33" s="11">
        <v>29574</v>
      </c>
      <c r="F33" s="11">
        <v>14805</v>
      </c>
      <c r="G33" s="11"/>
      <c r="H33" s="27">
        <f t="shared" si="2"/>
        <v>0.11603937736115248</v>
      </c>
      <c r="I33" s="27">
        <f t="shared" si="3"/>
        <v>1.409250501576383</v>
      </c>
      <c r="P33" s="44">
        <v>27972</v>
      </c>
      <c r="Q33" s="1" t="s">
        <v>168</v>
      </c>
    </row>
    <row r="34" spans="1:17" x14ac:dyDescent="0.25">
      <c r="A34" s="10" t="s">
        <v>74</v>
      </c>
      <c r="B34" s="11">
        <v>67517</v>
      </c>
      <c r="C34" s="11">
        <v>92730</v>
      </c>
      <c r="D34" s="12">
        <v>0.47499999999999998</v>
      </c>
      <c r="E34" s="11">
        <v>34697</v>
      </c>
      <c r="F34" s="11">
        <v>28847</v>
      </c>
      <c r="G34" s="11"/>
      <c r="H34" s="27">
        <f t="shared" si="2"/>
        <v>0.22609847475428338</v>
      </c>
      <c r="I34" s="27">
        <f t="shared" si="3"/>
        <v>1.37343187641631</v>
      </c>
      <c r="P34" s="44">
        <v>22549</v>
      </c>
      <c r="Q34" s="1" t="s">
        <v>172</v>
      </c>
    </row>
    <row r="35" spans="1:17" x14ac:dyDescent="0.25">
      <c r="A35" s="14" t="s">
        <v>75</v>
      </c>
      <c r="B35" s="11">
        <v>62811</v>
      </c>
      <c r="C35" s="11">
        <v>83621</v>
      </c>
      <c r="D35" s="12">
        <v>0.45200000000000001</v>
      </c>
      <c r="E35" s="11">
        <v>32488</v>
      </c>
      <c r="F35" s="11">
        <v>9333</v>
      </c>
      <c r="G35" s="11"/>
      <c r="H35" s="27">
        <f t="shared" si="2"/>
        <v>7.3150659163231074E-2</v>
      </c>
      <c r="I35" s="27">
        <f t="shared" si="3"/>
        <v>1.3313113945009631</v>
      </c>
    </row>
    <row r="36" spans="1:17" x14ac:dyDescent="0.25">
      <c r="A36" s="14" t="s">
        <v>76</v>
      </c>
      <c r="B36" s="11">
        <v>70258</v>
      </c>
      <c r="C36" s="11">
        <v>97087</v>
      </c>
      <c r="D36" s="12">
        <v>0.48199999999999998</v>
      </c>
      <c r="E36" s="11">
        <v>35697</v>
      </c>
      <c r="F36" s="11">
        <v>19514</v>
      </c>
      <c r="G36" s="11"/>
      <c r="H36" s="48">
        <f t="shared" si="2"/>
        <v>0.15294781559105231</v>
      </c>
      <c r="I36" s="27">
        <f t="shared" si="3"/>
        <v>1.3818639870192719</v>
      </c>
      <c r="J36" s="16"/>
      <c r="L36" s="16"/>
    </row>
    <row r="37" spans="1:17" s="16" customFormat="1" ht="15.75" customHeight="1" x14ac:dyDescent="0.25">
      <c r="A37" s="17" t="s">
        <v>169</v>
      </c>
      <c r="B37" s="17"/>
      <c r="C37" s="17"/>
      <c r="D37" s="17"/>
      <c r="E37" s="17"/>
      <c r="H37" s="47" t="s">
        <v>175</v>
      </c>
      <c r="I37" s="44">
        <f>C41-C48</f>
        <v>76600</v>
      </c>
      <c r="J37" s="1"/>
      <c r="K37" s="1"/>
      <c r="L37" s="1"/>
      <c r="P37" s="42"/>
    </row>
    <row r="38" spans="1:17" ht="34.5" customHeight="1" x14ac:dyDescent="0.25">
      <c r="A38" s="18" t="s">
        <v>7</v>
      </c>
      <c r="B38" s="9" t="s">
        <v>49</v>
      </c>
      <c r="C38" s="9" t="s">
        <v>50</v>
      </c>
      <c r="D38" s="9" t="s">
        <v>51</v>
      </c>
      <c r="E38" s="9" t="s">
        <v>52</v>
      </c>
      <c r="F38" s="18" t="s">
        <v>148</v>
      </c>
      <c r="G38" s="18"/>
      <c r="H38" s="8" t="s">
        <v>146</v>
      </c>
      <c r="I38" s="9" t="s">
        <v>145</v>
      </c>
    </row>
    <row r="39" spans="1:17" ht="24" x14ac:dyDescent="0.25">
      <c r="A39" s="8"/>
      <c r="B39" s="8" t="s">
        <v>53</v>
      </c>
      <c r="C39" s="8" t="s">
        <v>53</v>
      </c>
      <c r="D39" s="8" t="s">
        <v>55</v>
      </c>
      <c r="E39" s="8" t="s">
        <v>53</v>
      </c>
      <c r="F39" s="8" t="s">
        <v>149</v>
      </c>
      <c r="G39" s="8"/>
      <c r="H39" s="8" t="s">
        <v>147</v>
      </c>
      <c r="I39" s="8" t="s">
        <v>55</v>
      </c>
    </row>
    <row r="40" spans="1:17" x14ac:dyDescent="0.25">
      <c r="A40" s="10" t="s">
        <v>78</v>
      </c>
      <c r="B40" s="11">
        <v>77713</v>
      </c>
      <c r="C40" s="11">
        <v>102418</v>
      </c>
      <c r="D40" s="12">
        <v>0.442</v>
      </c>
      <c r="E40" s="11">
        <v>31895</v>
      </c>
      <c r="F40" s="11">
        <v>83088</v>
      </c>
      <c r="G40" s="11"/>
      <c r="H40" s="27">
        <f>F40/F$11</f>
        <v>0.65123132632106973</v>
      </c>
      <c r="I40" s="27">
        <f>C40/B40</f>
        <v>1.317900479971176</v>
      </c>
    </row>
    <row r="41" spans="1:17" x14ac:dyDescent="0.25">
      <c r="A41" s="14" t="s">
        <v>79</v>
      </c>
      <c r="B41" s="11">
        <v>90386</v>
      </c>
      <c r="C41" s="11">
        <v>115982</v>
      </c>
      <c r="D41" s="12">
        <v>0.41499999999999998</v>
      </c>
      <c r="E41" s="11">
        <v>36378</v>
      </c>
      <c r="F41" s="11">
        <v>61241</v>
      </c>
      <c r="G41" s="11"/>
      <c r="H41" s="48">
        <f t="shared" ref="H41:H48" si="4">F41/F$11</f>
        <v>0.47999780540184661</v>
      </c>
      <c r="I41" s="27">
        <f t="shared" ref="I41:I48" si="5">C41/B41</f>
        <v>1.2831854490739716</v>
      </c>
    </row>
    <row r="42" spans="1:17" x14ac:dyDescent="0.25">
      <c r="A42" s="14" t="s">
        <v>80</v>
      </c>
      <c r="B42" s="11">
        <v>60843</v>
      </c>
      <c r="C42" s="11">
        <v>79317</v>
      </c>
      <c r="D42" s="12">
        <v>0.42799999999999999</v>
      </c>
      <c r="E42" s="11">
        <v>24557</v>
      </c>
      <c r="F42" s="11">
        <v>6424</v>
      </c>
      <c r="G42" s="11"/>
      <c r="H42" s="27">
        <f t="shared" si="4"/>
        <v>5.0350351919489597E-2</v>
      </c>
      <c r="I42" s="27">
        <f t="shared" si="5"/>
        <v>1.3036339430994528</v>
      </c>
    </row>
    <row r="43" spans="1:17" x14ac:dyDescent="0.25">
      <c r="A43" s="14" t="s">
        <v>81</v>
      </c>
      <c r="B43" s="11">
        <v>41703</v>
      </c>
      <c r="C43" s="11">
        <v>58182</v>
      </c>
      <c r="D43" s="12">
        <v>0.47099999999999997</v>
      </c>
      <c r="E43" s="11">
        <v>17662</v>
      </c>
      <c r="F43" s="11">
        <v>15423</v>
      </c>
      <c r="G43" s="11"/>
      <c r="H43" s="27">
        <f t="shared" si="4"/>
        <v>0.12088316899973352</v>
      </c>
      <c r="I43" s="27">
        <f t="shared" si="5"/>
        <v>1.3951514279548234</v>
      </c>
    </row>
    <row r="44" spans="1:17" x14ac:dyDescent="0.25">
      <c r="A44" s="10" t="s">
        <v>82</v>
      </c>
      <c r="B44" s="11">
        <v>36650</v>
      </c>
      <c r="C44" s="11">
        <v>55975</v>
      </c>
      <c r="D44" s="12">
        <v>0.51200000000000001</v>
      </c>
      <c r="E44" s="11">
        <v>44305</v>
      </c>
      <c r="F44" s="11">
        <v>44498</v>
      </c>
      <c r="G44" s="11"/>
      <c r="H44" s="27">
        <f t="shared" si="4"/>
        <v>0.34876867367893027</v>
      </c>
      <c r="I44" s="27">
        <f t="shared" si="5"/>
        <v>1.5272851296043657</v>
      </c>
    </row>
    <row r="45" spans="1:17" x14ac:dyDescent="0.25">
      <c r="A45" s="14" t="s">
        <v>83</v>
      </c>
      <c r="B45" s="11">
        <v>44250</v>
      </c>
      <c r="C45" s="11">
        <v>65519</v>
      </c>
      <c r="D45" s="12">
        <v>0.50700000000000001</v>
      </c>
      <c r="E45" s="11">
        <v>49174</v>
      </c>
      <c r="F45" s="11">
        <v>21017</v>
      </c>
      <c r="G45" s="11"/>
      <c r="H45" s="27">
        <f t="shared" si="4"/>
        <v>0.16472810496449453</v>
      </c>
      <c r="I45" s="27">
        <f t="shared" si="5"/>
        <v>1.4806553672316385</v>
      </c>
    </row>
    <row r="46" spans="1:17" x14ac:dyDescent="0.25">
      <c r="A46" s="14" t="s">
        <v>84</v>
      </c>
      <c r="B46" s="11">
        <v>36803</v>
      </c>
      <c r="C46" s="11">
        <v>53490</v>
      </c>
      <c r="D46" s="12">
        <v>0.499</v>
      </c>
      <c r="E46" s="11">
        <v>53490</v>
      </c>
      <c r="F46" s="11">
        <v>16016</v>
      </c>
      <c r="G46" s="11"/>
      <c r="H46" s="27">
        <f t="shared" si="4"/>
        <v>0.12553101437461792</v>
      </c>
      <c r="I46" s="27">
        <f t="shared" si="5"/>
        <v>1.4534141238485994</v>
      </c>
    </row>
    <row r="47" spans="1:17" x14ac:dyDescent="0.25">
      <c r="A47" s="14" t="s">
        <v>85</v>
      </c>
      <c r="B47" s="11">
        <v>30748</v>
      </c>
      <c r="C47" s="11">
        <v>47432</v>
      </c>
      <c r="D47" s="12">
        <v>0.505</v>
      </c>
      <c r="E47" s="11">
        <v>39473</v>
      </c>
      <c r="F47" s="11">
        <v>23481</v>
      </c>
      <c r="G47" s="11"/>
      <c r="H47" s="27">
        <f t="shared" si="4"/>
        <v>0.18404056871443575</v>
      </c>
      <c r="I47" s="27">
        <f t="shared" si="5"/>
        <v>1.5426043970339534</v>
      </c>
    </row>
    <row r="48" spans="1:17" x14ac:dyDescent="0.25">
      <c r="A48" s="14" t="s">
        <v>86</v>
      </c>
      <c r="B48" s="11">
        <v>26504</v>
      </c>
      <c r="C48" s="11">
        <v>39382</v>
      </c>
      <c r="D48" s="12">
        <v>0.48299999999999998</v>
      </c>
      <c r="E48" s="11">
        <v>39382</v>
      </c>
      <c r="F48" s="11">
        <v>19724</v>
      </c>
      <c r="G48" s="11"/>
      <c r="H48" s="48">
        <f t="shared" si="4"/>
        <v>0.15459376420610413</v>
      </c>
      <c r="I48" s="27">
        <f t="shared" si="5"/>
        <v>1.4858889224268035</v>
      </c>
    </row>
    <row r="49" spans="1:16" x14ac:dyDescent="0.25">
      <c r="A49" s="38"/>
      <c r="B49" s="36"/>
      <c r="C49" s="36"/>
      <c r="D49" s="37"/>
      <c r="E49" s="36"/>
      <c r="F49" s="36"/>
      <c r="G49" s="36"/>
      <c r="H49" s="39"/>
      <c r="I49" s="39"/>
      <c r="J49" s="16"/>
      <c r="L49" s="16"/>
    </row>
    <row r="50" spans="1:16" s="16" customFormat="1" ht="15.75" customHeight="1" x14ac:dyDescent="0.25">
      <c r="A50" s="17" t="s">
        <v>87</v>
      </c>
      <c r="B50" s="17"/>
      <c r="C50" s="17"/>
      <c r="D50" s="17"/>
      <c r="E50" s="17"/>
      <c r="H50" s="47" t="s">
        <v>175</v>
      </c>
      <c r="I50" s="34">
        <f>C57-C54</f>
        <v>48713</v>
      </c>
      <c r="J50" s="1"/>
      <c r="K50" s="1"/>
      <c r="L50" s="1"/>
      <c r="P50" s="42"/>
    </row>
    <row r="51" spans="1:16" ht="39.75" customHeight="1" x14ac:dyDescent="0.25">
      <c r="A51" s="18" t="s">
        <v>7</v>
      </c>
      <c r="B51" s="9" t="s">
        <v>49</v>
      </c>
      <c r="C51" s="9" t="s">
        <v>50</v>
      </c>
      <c r="D51" s="9" t="s">
        <v>51</v>
      </c>
      <c r="E51" s="9" t="s">
        <v>52</v>
      </c>
      <c r="F51" s="18" t="s">
        <v>148</v>
      </c>
      <c r="G51" s="18"/>
      <c r="H51" s="8" t="s">
        <v>146</v>
      </c>
      <c r="I51" s="9" t="s">
        <v>145</v>
      </c>
    </row>
    <row r="52" spans="1:16" ht="24" x14ac:dyDescent="0.25">
      <c r="A52" s="8"/>
      <c r="B52" s="8" t="s">
        <v>53</v>
      </c>
      <c r="C52" s="8" t="s">
        <v>53</v>
      </c>
      <c r="D52" s="8" t="s">
        <v>55</v>
      </c>
      <c r="E52" s="8" t="s">
        <v>53</v>
      </c>
      <c r="F52" s="8" t="s">
        <v>149</v>
      </c>
      <c r="G52" s="8"/>
      <c r="H52" s="8" t="s">
        <v>147</v>
      </c>
      <c r="I52" s="8" t="s">
        <v>55</v>
      </c>
    </row>
    <row r="53" spans="1:16" x14ac:dyDescent="0.25">
      <c r="A53" s="10" t="s">
        <v>88</v>
      </c>
      <c r="B53" s="11">
        <v>69628</v>
      </c>
      <c r="C53" s="11">
        <v>93964</v>
      </c>
      <c r="D53" s="12">
        <v>0.46800000000000003</v>
      </c>
      <c r="E53" s="11">
        <v>33750</v>
      </c>
      <c r="F53" s="11">
        <v>94613</v>
      </c>
      <c r="G53" s="11"/>
      <c r="H53" s="27">
        <f t="shared" ref="H53:H61" si="6">F53/F$11</f>
        <v>0.74156255388522252</v>
      </c>
      <c r="I53" s="27">
        <f>C53/B53</f>
        <v>1.3495145631067962</v>
      </c>
    </row>
    <row r="54" spans="1:16" x14ac:dyDescent="0.25">
      <c r="A54" s="14" t="s">
        <v>89</v>
      </c>
      <c r="B54" s="11">
        <v>40093</v>
      </c>
      <c r="C54" s="11">
        <v>56633</v>
      </c>
      <c r="D54" s="12">
        <v>0.48699999999999999</v>
      </c>
      <c r="E54" s="11">
        <v>22757</v>
      </c>
      <c r="F54" s="11">
        <v>6211</v>
      </c>
      <c r="G54" s="11"/>
      <c r="H54" s="48">
        <f t="shared" si="6"/>
        <v>4.8680889752794193E-2</v>
      </c>
      <c r="I54" s="27">
        <f t="shared" ref="I54:I61" si="7">C54/B54</f>
        <v>1.4125408425410919</v>
      </c>
    </row>
    <row r="55" spans="1:16" x14ac:dyDescent="0.25">
      <c r="A55" s="14" t="s">
        <v>90</v>
      </c>
      <c r="B55" s="11">
        <v>62294</v>
      </c>
      <c r="C55" s="11">
        <v>81487</v>
      </c>
      <c r="D55" s="12">
        <v>0.443</v>
      </c>
      <c r="E55" s="11">
        <v>29670</v>
      </c>
      <c r="F55" s="11">
        <v>20264</v>
      </c>
      <c r="G55" s="11"/>
      <c r="H55" s="27">
        <f t="shared" si="6"/>
        <v>0.15882620350195162</v>
      </c>
      <c r="I55" s="27">
        <f t="shared" si="7"/>
        <v>1.3081035091662119</v>
      </c>
    </row>
    <row r="56" spans="1:16" x14ac:dyDescent="0.25">
      <c r="A56" s="14" t="s">
        <v>91</v>
      </c>
      <c r="B56" s="11">
        <v>78368</v>
      </c>
      <c r="C56" s="11">
        <v>101402</v>
      </c>
      <c r="D56" s="12">
        <v>0.44800000000000001</v>
      </c>
      <c r="E56" s="11">
        <v>30115</v>
      </c>
      <c r="F56" s="11">
        <v>21576</v>
      </c>
      <c r="G56" s="11"/>
      <c r="H56" s="27">
        <f t="shared" si="6"/>
        <v>0.1691094634207515</v>
      </c>
      <c r="I56" s="27">
        <f t="shared" si="7"/>
        <v>1.2939209881584319</v>
      </c>
    </row>
    <row r="57" spans="1:16" x14ac:dyDescent="0.25">
      <c r="A57" s="14" t="s">
        <v>92</v>
      </c>
      <c r="B57" s="11">
        <v>80671</v>
      </c>
      <c r="C57" s="11">
        <v>105346</v>
      </c>
      <c r="D57" s="12">
        <v>0.44800000000000001</v>
      </c>
      <c r="E57" s="11">
        <v>36429</v>
      </c>
      <c r="F57" s="11">
        <v>22542</v>
      </c>
      <c r="G57" s="11"/>
      <c r="H57" s="48">
        <f t="shared" si="6"/>
        <v>0.1766808270499898</v>
      </c>
      <c r="I57" s="27">
        <f t="shared" si="7"/>
        <v>1.3058719986116449</v>
      </c>
    </row>
    <row r="58" spans="1:16" x14ac:dyDescent="0.25">
      <c r="A58" s="14" t="s">
        <v>93</v>
      </c>
      <c r="B58" s="11">
        <v>68567</v>
      </c>
      <c r="C58" s="11">
        <v>96779</v>
      </c>
      <c r="D58" s="12">
        <v>0.49399999999999999</v>
      </c>
      <c r="E58" s="11">
        <v>42679</v>
      </c>
      <c r="F58" s="11">
        <v>24020</v>
      </c>
      <c r="G58" s="11"/>
      <c r="H58" s="27">
        <f t="shared" si="6"/>
        <v>0.1882651701597354</v>
      </c>
      <c r="I58" s="27">
        <f t="shared" si="7"/>
        <v>1.411451572914084</v>
      </c>
    </row>
    <row r="59" spans="1:16" x14ac:dyDescent="0.25">
      <c r="A59" s="10" t="s">
        <v>94</v>
      </c>
      <c r="B59" s="11">
        <v>41125</v>
      </c>
      <c r="C59" s="11">
        <v>63999</v>
      </c>
      <c r="D59" s="12">
        <v>0.498</v>
      </c>
      <c r="E59" s="11">
        <v>35402</v>
      </c>
      <c r="F59" s="11">
        <v>32973</v>
      </c>
      <c r="G59" s="11"/>
      <c r="H59" s="27">
        <f t="shared" si="6"/>
        <v>0.25843744611477748</v>
      </c>
      <c r="I59" s="27">
        <f t="shared" si="7"/>
        <v>1.5562066869300912</v>
      </c>
    </row>
    <row r="60" spans="1:16" x14ac:dyDescent="0.25">
      <c r="A60" s="14" t="s">
        <v>95</v>
      </c>
      <c r="B60" s="11">
        <v>50804</v>
      </c>
      <c r="C60" s="11">
        <v>74570</v>
      </c>
      <c r="D60" s="12">
        <v>0.48699999999999999</v>
      </c>
      <c r="E60" s="11">
        <v>38350</v>
      </c>
      <c r="F60" s="11">
        <v>19006</v>
      </c>
      <c r="G60" s="11"/>
      <c r="H60" s="27">
        <f t="shared" si="6"/>
        <v>0.14896618751273652</v>
      </c>
      <c r="I60" s="27">
        <f t="shared" si="7"/>
        <v>1.4677978111959689</v>
      </c>
    </row>
    <row r="61" spans="1:16" x14ac:dyDescent="0.25">
      <c r="A61" s="14" t="s">
        <v>96</v>
      </c>
      <c r="B61" s="11">
        <v>31893</v>
      </c>
      <c r="C61" s="11">
        <v>49614</v>
      </c>
      <c r="D61" s="12">
        <v>0.48699999999999999</v>
      </c>
      <c r="E61" s="11">
        <v>30591</v>
      </c>
      <c r="F61" s="11">
        <v>13967</v>
      </c>
      <c r="G61" s="11"/>
      <c r="H61" s="27">
        <f t="shared" si="6"/>
        <v>0.10947125860204097</v>
      </c>
      <c r="I61" s="27">
        <f t="shared" si="7"/>
        <v>1.5556391684695701</v>
      </c>
    </row>
    <row r="62" spans="1:16" x14ac:dyDescent="0.25">
      <c r="A62" s="10" t="s">
        <v>97</v>
      </c>
      <c r="B62" s="11" t="s">
        <v>98</v>
      </c>
      <c r="C62" s="11" t="s">
        <v>98</v>
      </c>
      <c r="D62" s="12" t="s">
        <v>98</v>
      </c>
      <c r="E62" s="11" t="s">
        <v>98</v>
      </c>
      <c r="F62" s="15">
        <v>51.47</v>
      </c>
      <c r="G62" s="29"/>
      <c r="H62" s="29"/>
    </row>
    <row r="63" spans="1:16" x14ac:dyDescent="0.25">
      <c r="A63" s="35"/>
      <c r="B63" s="36"/>
      <c r="C63" s="36"/>
      <c r="D63" s="37"/>
      <c r="E63" s="36"/>
      <c r="F63" s="29"/>
      <c r="G63" s="29"/>
      <c r="J63" s="16"/>
      <c r="K63" s="16"/>
      <c r="L63" s="16"/>
    </row>
    <row r="64" spans="1:16" s="16" customFormat="1" ht="15.75" customHeight="1" x14ac:dyDescent="0.25">
      <c r="A64" s="17" t="s">
        <v>99</v>
      </c>
      <c r="B64" s="17"/>
      <c r="C64" s="17"/>
      <c r="D64" s="17"/>
      <c r="E64" s="17"/>
      <c r="H64" s="47" t="s">
        <v>175</v>
      </c>
      <c r="I64" s="44">
        <f>C70-C67</f>
        <v>75104</v>
      </c>
      <c r="J64" s="1"/>
      <c r="K64" s="1"/>
      <c r="L64" s="1"/>
      <c r="P64" s="42"/>
    </row>
    <row r="65" spans="1:16" ht="36.75" customHeight="1" x14ac:dyDescent="0.25">
      <c r="A65" s="18" t="s">
        <v>7</v>
      </c>
      <c r="B65" s="9" t="s">
        <v>49</v>
      </c>
      <c r="C65" s="9" t="s">
        <v>50</v>
      </c>
      <c r="D65" s="9" t="s">
        <v>51</v>
      </c>
      <c r="E65" s="9" t="s">
        <v>52</v>
      </c>
      <c r="F65" s="18" t="s">
        <v>148</v>
      </c>
      <c r="G65" s="18"/>
      <c r="H65" s="8" t="s">
        <v>146</v>
      </c>
      <c r="I65" s="9" t="s">
        <v>145</v>
      </c>
    </row>
    <row r="66" spans="1:16" ht="24" x14ac:dyDescent="0.25">
      <c r="A66" s="8"/>
      <c r="B66" s="8" t="s">
        <v>53</v>
      </c>
      <c r="C66" s="8" t="s">
        <v>53</v>
      </c>
      <c r="D66" s="8" t="s">
        <v>55</v>
      </c>
      <c r="E66" s="8" t="s">
        <v>53</v>
      </c>
      <c r="F66" s="8" t="s">
        <v>149</v>
      </c>
      <c r="G66" s="8"/>
      <c r="H66" s="8" t="s">
        <v>147</v>
      </c>
      <c r="I66" s="8" t="s">
        <v>55</v>
      </c>
    </row>
    <row r="67" spans="1:16" x14ac:dyDescent="0.25">
      <c r="A67" s="10" t="s">
        <v>100</v>
      </c>
      <c r="B67" s="11">
        <v>30828</v>
      </c>
      <c r="C67" s="11">
        <v>45704</v>
      </c>
      <c r="D67" s="12">
        <v>0.497</v>
      </c>
      <c r="E67" s="11">
        <v>45704</v>
      </c>
      <c r="F67" s="11">
        <v>35740</v>
      </c>
      <c r="G67" s="11"/>
      <c r="H67" s="48">
        <f t="shared" ref="H67:H73" si="8">F67/F$11</f>
        <v>0.28012477858072204</v>
      </c>
      <c r="I67" s="27">
        <f>C67/B67</f>
        <v>1.4825483326845725</v>
      </c>
    </row>
    <row r="68" spans="1:16" x14ac:dyDescent="0.25">
      <c r="A68" s="10" t="s">
        <v>101</v>
      </c>
      <c r="B68" s="11">
        <v>68374</v>
      </c>
      <c r="C68" s="11">
        <v>91367</v>
      </c>
      <c r="D68" s="12">
        <v>0.44800000000000001</v>
      </c>
      <c r="E68" s="11">
        <v>45002</v>
      </c>
      <c r="F68" s="11">
        <v>44038</v>
      </c>
      <c r="G68" s="11"/>
      <c r="H68" s="27">
        <f t="shared" si="8"/>
        <v>0.34516326242691203</v>
      </c>
      <c r="I68" s="27">
        <f t="shared" ref="I68:I73" si="9">C68/B68</f>
        <v>1.3362827975546261</v>
      </c>
    </row>
    <row r="69" spans="1:16" x14ac:dyDescent="0.25">
      <c r="A69" s="10" t="s">
        <v>102</v>
      </c>
      <c r="B69" s="11">
        <v>80053</v>
      </c>
      <c r="C69" s="11">
        <v>103014</v>
      </c>
      <c r="D69" s="12">
        <v>0.433</v>
      </c>
      <c r="E69" s="11">
        <v>33039</v>
      </c>
      <c r="F69" s="11">
        <v>19333</v>
      </c>
      <c r="G69" s="11"/>
      <c r="H69" s="27">
        <f t="shared" si="8"/>
        <v>0.15152916464188862</v>
      </c>
      <c r="I69" s="27">
        <f t="shared" si="9"/>
        <v>1.2868224801069292</v>
      </c>
    </row>
    <row r="70" spans="1:16" x14ac:dyDescent="0.25">
      <c r="A70" s="10" t="s">
        <v>103</v>
      </c>
      <c r="B70" s="11">
        <v>94876</v>
      </c>
      <c r="C70" s="11">
        <v>120808</v>
      </c>
      <c r="D70" s="12">
        <v>0.42399999999999999</v>
      </c>
      <c r="E70" s="11">
        <v>29219</v>
      </c>
      <c r="F70" s="11">
        <v>16468</v>
      </c>
      <c r="G70" s="11"/>
      <c r="H70" s="48">
        <f t="shared" si="8"/>
        <v>0.12907372282225321</v>
      </c>
      <c r="I70" s="27">
        <f t="shared" si="9"/>
        <v>1.2733251823432692</v>
      </c>
    </row>
    <row r="71" spans="1:16" x14ac:dyDescent="0.25">
      <c r="A71" s="10" t="s">
        <v>104</v>
      </c>
      <c r="B71" s="11">
        <v>88726</v>
      </c>
      <c r="C71" s="11">
        <v>116512</v>
      </c>
      <c r="D71" s="12">
        <v>0.435</v>
      </c>
      <c r="E71" s="11">
        <v>22611</v>
      </c>
      <c r="F71" s="11">
        <v>7442</v>
      </c>
      <c r="G71" s="11"/>
      <c r="H71" s="27">
        <f t="shared" si="8"/>
        <v>5.8329283777216939E-2</v>
      </c>
      <c r="I71" s="27">
        <f t="shared" si="9"/>
        <v>1.3131663773865609</v>
      </c>
    </row>
    <row r="72" spans="1:16" x14ac:dyDescent="0.25">
      <c r="A72" s="10" t="s">
        <v>105</v>
      </c>
      <c r="B72" s="11">
        <v>82182</v>
      </c>
      <c r="C72" s="11">
        <v>110914</v>
      </c>
      <c r="D72" s="12">
        <v>0.436</v>
      </c>
      <c r="E72" s="11">
        <v>17988</v>
      </c>
      <c r="F72" s="11">
        <v>2851</v>
      </c>
      <c r="G72" s="11"/>
      <c r="H72" s="27">
        <f t="shared" si="8"/>
        <v>2.2345711911965261E-2</v>
      </c>
      <c r="I72" s="27">
        <f t="shared" si="9"/>
        <v>1.3496142707648877</v>
      </c>
    </row>
    <row r="73" spans="1:16" x14ac:dyDescent="0.25">
      <c r="A73" s="10" t="s">
        <v>106</v>
      </c>
      <c r="B73" s="11">
        <v>78426</v>
      </c>
      <c r="C73" s="11">
        <v>104459</v>
      </c>
      <c r="D73" s="12">
        <v>0.434</v>
      </c>
      <c r="E73" s="11">
        <v>13186</v>
      </c>
      <c r="F73" s="11">
        <v>1714</v>
      </c>
      <c r="G73" s="11"/>
      <c r="H73" s="27">
        <f t="shared" si="8"/>
        <v>1.34340758390419E-2</v>
      </c>
      <c r="I73" s="27">
        <f t="shared" si="9"/>
        <v>1.3319434881289369</v>
      </c>
    </row>
    <row r="74" spans="1:16" x14ac:dyDescent="0.25">
      <c r="A74" s="10" t="s">
        <v>107</v>
      </c>
      <c r="B74" s="11" t="s">
        <v>98</v>
      </c>
      <c r="C74" s="11" t="s">
        <v>98</v>
      </c>
      <c r="D74" s="12" t="s">
        <v>98</v>
      </c>
      <c r="E74" s="11" t="s">
        <v>98</v>
      </c>
      <c r="F74" s="15">
        <v>2.5299999999999998</v>
      </c>
      <c r="G74" s="29"/>
      <c r="H74" s="29"/>
      <c r="J74" s="16"/>
      <c r="K74" s="16"/>
      <c r="L74" s="16"/>
    </row>
    <row r="75" spans="1:16" s="16" customFormat="1" ht="15.75" customHeight="1" x14ac:dyDescent="0.25">
      <c r="A75" s="17" t="s">
        <v>108</v>
      </c>
      <c r="B75" s="17"/>
      <c r="C75" s="17"/>
      <c r="D75" s="17"/>
      <c r="E75" s="17"/>
      <c r="H75" s="47" t="s">
        <v>175</v>
      </c>
      <c r="I75" s="34">
        <f>C81-C78</f>
        <v>89845</v>
      </c>
      <c r="J75" s="1"/>
      <c r="K75" s="1"/>
      <c r="L75" s="1"/>
      <c r="P75" s="42"/>
    </row>
    <row r="76" spans="1:16" ht="36" customHeight="1" x14ac:dyDescent="0.25">
      <c r="A76" s="18" t="s">
        <v>7</v>
      </c>
      <c r="B76" s="9" t="s">
        <v>49</v>
      </c>
      <c r="C76" s="9" t="s">
        <v>50</v>
      </c>
      <c r="D76" s="9" t="s">
        <v>51</v>
      </c>
      <c r="E76" s="9" t="s">
        <v>52</v>
      </c>
      <c r="F76" s="18" t="s">
        <v>148</v>
      </c>
      <c r="G76" s="18"/>
      <c r="H76" s="8" t="s">
        <v>146</v>
      </c>
      <c r="I76" s="9" t="s">
        <v>145</v>
      </c>
    </row>
    <row r="77" spans="1:16" ht="24" x14ac:dyDescent="0.25">
      <c r="A77" s="8"/>
      <c r="B77" s="8" t="s">
        <v>53</v>
      </c>
      <c r="C77" s="8" t="s">
        <v>53</v>
      </c>
      <c r="D77" s="8" t="s">
        <v>55</v>
      </c>
      <c r="E77" s="8" t="s">
        <v>53</v>
      </c>
      <c r="F77" s="8" t="s">
        <v>149</v>
      </c>
      <c r="G77" s="8"/>
      <c r="H77" s="8" t="s">
        <v>147</v>
      </c>
      <c r="I77" s="8" t="s">
        <v>55</v>
      </c>
    </row>
    <row r="78" spans="1:16" x14ac:dyDescent="0.25">
      <c r="A78" s="10" t="s">
        <v>109</v>
      </c>
      <c r="B78" s="11">
        <v>22746</v>
      </c>
      <c r="C78" s="11">
        <v>35103</v>
      </c>
      <c r="D78" s="12">
        <v>0.51200000000000001</v>
      </c>
      <c r="E78" s="11">
        <v>21669</v>
      </c>
      <c r="F78" s="11">
        <v>30382</v>
      </c>
      <c r="G78" s="11"/>
      <c r="H78" s="48">
        <f>F78/F$11</f>
        <v>0.2381295753452573</v>
      </c>
      <c r="I78" s="27">
        <f>C78/B78</f>
        <v>1.5432603534687417</v>
      </c>
    </row>
    <row r="79" spans="1:16" x14ac:dyDescent="0.25">
      <c r="A79" s="10" t="s">
        <v>110</v>
      </c>
      <c r="B79" s="11">
        <v>50607</v>
      </c>
      <c r="C79" s="11">
        <v>71336</v>
      </c>
      <c r="D79" s="12">
        <v>0.45400000000000001</v>
      </c>
      <c r="E79" s="11">
        <v>32710</v>
      </c>
      <c r="F79" s="11">
        <v>46733</v>
      </c>
      <c r="G79" s="11"/>
      <c r="H79" s="27">
        <f>F79/F$11</f>
        <v>0.36628626965341027</v>
      </c>
      <c r="I79" s="27">
        <f t="shared" ref="I79:I83" si="10">C79/B79</f>
        <v>1.4096073665698421</v>
      </c>
    </row>
    <row r="80" spans="1:16" x14ac:dyDescent="0.25">
      <c r="A80" s="10" t="s">
        <v>111</v>
      </c>
      <c r="B80" s="11">
        <v>103827</v>
      </c>
      <c r="C80" s="11">
        <v>130771</v>
      </c>
      <c r="D80" s="12">
        <v>0.36899999999999999</v>
      </c>
      <c r="E80" s="11">
        <v>38398</v>
      </c>
      <c r="F80" s="11">
        <v>50472</v>
      </c>
      <c r="G80" s="11"/>
      <c r="H80" s="27">
        <f>F80/F$11</f>
        <v>0.39559199285188029</v>
      </c>
      <c r="I80" s="27">
        <f t="shared" si="10"/>
        <v>1.2595086056613405</v>
      </c>
    </row>
    <row r="81" spans="1:16" x14ac:dyDescent="0.25">
      <c r="A81" s="14" t="s">
        <v>112</v>
      </c>
      <c r="B81" s="11">
        <v>98331</v>
      </c>
      <c r="C81" s="11">
        <v>124948</v>
      </c>
      <c r="D81" s="12">
        <v>0.375</v>
      </c>
      <c r="E81" s="11">
        <v>40312</v>
      </c>
      <c r="F81" s="11">
        <v>40099</v>
      </c>
      <c r="G81" s="11"/>
      <c r="H81" s="48">
        <f>F81/F$11</f>
        <v>0.31428996911886886</v>
      </c>
      <c r="I81" s="27">
        <f t="shared" si="10"/>
        <v>1.2706877790320448</v>
      </c>
    </row>
    <row r="82" spans="1:16" x14ac:dyDescent="0.25">
      <c r="A82" s="14" t="s">
        <v>113</v>
      </c>
      <c r="B82" s="11">
        <v>121697</v>
      </c>
      <c r="C82" s="11">
        <v>146971</v>
      </c>
      <c r="D82" s="12">
        <v>0.34100000000000003</v>
      </c>
      <c r="E82" s="11">
        <v>34559</v>
      </c>
      <c r="F82" s="11">
        <v>7676</v>
      </c>
      <c r="G82" s="11"/>
      <c r="H82" s="27">
        <f>F82/F$11</f>
        <v>6.016334080541752E-2</v>
      </c>
      <c r="I82" s="27">
        <f t="shared" si="10"/>
        <v>1.207679729163414</v>
      </c>
    </row>
    <row r="83" spans="1:16" x14ac:dyDescent="0.25">
      <c r="A83" s="14" t="s">
        <v>114</v>
      </c>
      <c r="B83" s="11">
        <v>150986</v>
      </c>
      <c r="C83" s="11">
        <v>171254</v>
      </c>
      <c r="D83" s="12">
        <v>0.28999999999999998</v>
      </c>
      <c r="E83" s="11">
        <v>30875</v>
      </c>
      <c r="F83" s="11">
        <v>2697</v>
      </c>
      <c r="G83" s="11"/>
      <c r="H83" s="27">
        <f>F83/F$11</f>
        <v>2.1138682927593938E-2</v>
      </c>
      <c r="I83" s="27">
        <f t="shared" si="10"/>
        <v>1.1342376114341728</v>
      </c>
    </row>
    <row r="84" spans="1:16" x14ac:dyDescent="0.25">
      <c r="A84" s="10" t="s">
        <v>115</v>
      </c>
      <c r="B84" s="11" t="s">
        <v>98</v>
      </c>
      <c r="C84" s="11" t="s">
        <v>98</v>
      </c>
      <c r="D84" s="12" t="s">
        <v>98</v>
      </c>
      <c r="E84" s="11" t="s">
        <v>98</v>
      </c>
      <c r="F84" s="15">
        <v>1.3</v>
      </c>
      <c r="G84" s="29"/>
      <c r="H84" s="29"/>
    </row>
    <row r="85" spans="1:16" x14ac:dyDescent="0.25">
      <c r="A85" s="35"/>
      <c r="B85" s="36"/>
      <c r="C85" s="36"/>
      <c r="D85" s="37"/>
      <c r="E85" s="36"/>
      <c r="F85" s="29"/>
      <c r="G85" s="29"/>
      <c r="H85" s="29"/>
      <c r="J85" s="16"/>
      <c r="L85" s="16"/>
    </row>
    <row r="86" spans="1:16" s="16" customFormat="1" ht="15.75" customHeight="1" x14ac:dyDescent="0.25">
      <c r="A86" s="17" t="s">
        <v>116</v>
      </c>
      <c r="B86" s="17"/>
      <c r="C86" s="17"/>
      <c r="D86" s="17"/>
      <c r="E86" s="17"/>
      <c r="H86" s="47" t="s">
        <v>175</v>
      </c>
      <c r="I86" s="34">
        <f>C92-C99</f>
        <v>62272</v>
      </c>
      <c r="J86" s="1"/>
      <c r="K86" s="1"/>
      <c r="L86" s="1"/>
      <c r="P86" s="42"/>
    </row>
    <row r="87" spans="1:16" ht="42" customHeight="1" x14ac:dyDescent="0.25">
      <c r="A87" s="18" t="s">
        <v>7</v>
      </c>
      <c r="B87" s="9" t="s">
        <v>49</v>
      </c>
      <c r="C87" s="9" t="s">
        <v>50</v>
      </c>
      <c r="D87" s="9" t="s">
        <v>51</v>
      </c>
      <c r="E87" s="9" t="s">
        <v>52</v>
      </c>
      <c r="F87" s="18" t="s">
        <v>148</v>
      </c>
      <c r="G87" s="18"/>
      <c r="H87" s="8" t="s">
        <v>146</v>
      </c>
      <c r="I87" s="9" t="s">
        <v>145</v>
      </c>
    </row>
    <row r="88" spans="1:16" ht="24" x14ac:dyDescent="0.25">
      <c r="A88" s="8"/>
      <c r="B88" s="8" t="s">
        <v>53</v>
      </c>
      <c r="C88" s="8" t="s">
        <v>53</v>
      </c>
      <c r="D88" s="8" t="s">
        <v>55</v>
      </c>
      <c r="E88" s="8" t="s">
        <v>53</v>
      </c>
      <c r="F88" s="8" t="s">
        <v>149</v>
      </c>
      <c r="G88" s="8"/>
      <c r="H88" s="8" t="s">
        <v>147</v>
      </c>
      <c r="I88" s="8" t="s">
        <v>55</v>
      </c>
    </row>
    <row r="89" spans="1:16" x14ac:dyDescent="0.25">
      <c r="A89" s="14" t="s">
        <v>117</v>
      </c>
      <c r="B89" s="11">
        <v>61372</v>
      </c>
      <c r="C89" s="11">
        <v>86220</v>
      </c>
      <c r="D89" s="12">
        <v>0.48199999999999998</v>
      </c>
      <c r="E89" s="11">
        <v>34055</v>
      </c>
      <c r="F89" s="11">
        <v>127586</v>
      </c>
      <c r="G89" s="11"/>
      <c r="H89" s="27">
        <f t="shared" ref="H89:H99" si="11">F89/F$11</f>
        <v>1</v>
      </c>
      <c r="I89" s="27">
        <f>C89/B89</f>
        <v>1.4048751873818679</v>
      </c>
    </row>
    <row r="90" spans="1:16" x14ac:dyDescent="0.25">
      <c r="A90" s="10" t="s">
        <v>118</v>
      </c>
      <c r="B90" s="11">
        <v>78963</v>
      </c>
      <c r="C90" s="11">
        <v>104445</v>
      </c>
      <c r="D90" s="12">
        <v>0.432</v>
      </c>
      <c r="E90" s="11">
        <v>38411</v>
      </c>
      <c r="F90" s="11">
        <v>83801</v>
      </c>
      <c r="G90" s="11"/>
      <c r="H90" s="27">
        <f t="shared" si="11"/>
        <v>0.65681971376169801</v>
      </c>
      <c r="I90" s="27">
        <f t="shared" ref="I90:I99" si="12">C90/B90</f>
        <v>1.3227081037954485</v>
      </c>
    </row>
    <row r="91" spans="1:16" x14ac:dyDescent="0.25">
      <c r="A91" s="14" t="s">
        <v>119</v>
      </c>
      <c r="B91" s="11">
        <v>83215</v>
      </c>
      <c r="C91" s="11">
        <v>109659</v>
      </c>
      <c r="D91" s="12">
        <v>0.41699999999999998</v>
      </c>
      <c r="E91" s="11">
        <v>40080</v>
      </c>
      <c r="F91" s="11">
        <v>70211</v>
      </c>
      <c r="G91" s="11"/>
      <c r="H91" s="27">
        <f t="shared" si="11"/>
        <v>0.55030332481620237</v>
      </c>
      <c r="I91" s="27">
        <f t="shared" si="12"/>
        <v>1.3177792465300726</v>
      </c>
    </row>
    <row r="92" spans="1:16" x14ac:dyDescent="0.25">
      <c r="A92" s="14" t="s">
        <v>120</v>
      </c>
      <c r="B92" s="11">
        <v>86590</v>
      </c>
      <c r="C92" s="11">
        <v>113609</v>
      </c>
      <c r="D92" s="12">
        <v>0.40899999999999997</v>
      </c>
      <c r="E92" s="11">
        <v>41375</v>
      </c>
      <c r="F92" s="11">
        <v>61502</v>
      </c>
      <c r="G92" s="11"/>
      <c r="H92" s="48">
        <f t="shared" si="11"/>
        <v>0.48204348439483957</v>
      </c>
      <c r="I92" s="27">
        <f t="shared" si="12"/>
        <v>1.3120337221388152</v>
      </c>
    </row>
    <row r="93" spans="1:16" x14ac:dyDescent="0.25">
      <c r="A93" s="14" t="s">
        <v>121</v>
      </c>
      <c r="B93" s="11">
        <v>67644</v>
      </c>
      <c r="C93" s="11">
        <v>90688</v>
      </c>
      <c r="D93" s="12">
        <v>0.433</v>
      </c>
      <c r="E93" s="11">
        <v>33914</v>
      </c>
      <c r="F93" s="11">
        <v>5665</v>
      </c>
      <c r="G93" s="11"/>
      <c r="H93" s="27">
        <f t="shared" si="11"/>
        <v>4.4401423353659493E-2</v>
      </c>
      <c r="I93" s="27">
        <f t="shared" si="12"/>
        <v>1.3406658388031458</v>
      </c>
    </row>
    <row r="94" spans="1:16" x14ac:dyDescent="0.25">
      <c r="A94" s="14" t="s">
        <v>122</v>
      </c>
      <c r="B94" s="11">
        <v>45909</v>
      </c>
      <c r="C94" s="11">
        <v>65162</v>
      </c>
      <c r="D94" s="12">
        <v>0.49199999999999999</v>
      </c>
      <c r="E94" s="11">
        <v>24578</v>
      </c>
      <c r="F94" s="11">
        <v>3044</v>
      </c>
      <c r="G94" s="11"/>
      <c r="H94" s="27">
        <f t="shared" si="11"/>
        <v>2.3858417067703353E-2</v>
      </c>
      <c r="I94" s="27">
        <f t="shared" si="12"/>
        <v>1.4193731076695202</v>
      </c>
    </row>
    <row r="95" spans="1:16" x14ac:dyDescent="0.25">
      <c r="A95" s="14" t="s">
        <v>123</v>
      </c>
      <c r="B95" s="11">
        <v>52258</v>
      </c>
      <c r="C95" s="11">
        <v>77509</v>
      </c>
      <c r="D95" s="12">
        <v>0.49299999999999999</v>
      </c>
      <c r="E95" s="11">
        <v>29448</v>
      </c>
      <c r="F95" s="11">
        <v>13590</v>
      </c>
      <c r="G95" s="11"/>
      <c r="H95" s="27">
        <f t="shared" si="11"/>
        <v>0.10651638894549559</v>
      </c>
      <c r="I95" s="27">
        <f t="shared" si="12"/>
        <v>1.4831987446898083</v>
      </c>
    </row>
    <row r="96" spans="1:16" x14ac:dyDescent="0.25">
      <c r="A96" s="14" t="s">
        <v>124</v>
      </c>
      <c r="B96" s="11">
        <v>56510</v>
      </c>
      <c r="C96" s="11">
        <v>84704</v>
      </c>
      <c r="D96" s="12">
        <v>0.48699999999999999</v>
      </c>
      <c r="E96" s="11">
        <v>32001</v>
      </c>
      <c r="F96" s="11">
        <v>7784</v>
      </c>
      <c r="G96" s="11"/>
      <c r="H96" s="27">
        <f t="shared" si="11"/>
        <v>6.1009828664587026E-2</v>
      </c>
      <c r="I96" s="27">
        <f t="shared" si="12"/>
        <v>1.4989205450362768</v>
      </c>
    </row>
    <row r="97" spans="1:16" x14ac:dyDescent="0.25">
      <c r="A97" s="14" t="s">
        <v>125</v>
      </c>
      <c r="B97" s="11">
        <v>54595</v>
      </c>
      <c r="C97" s="11">
        <v>74791</v>
      </c>
      <c r="D97" s="12">
        <v>0.46500000000000002</v>
      </c>
      <c r="E97" s="11">
        <v>28444</v>
      </c>
      <c r="F97" s="11">
        <v>2758</v>
      </c>
      <c r="G97" s="11"/>
      <c r="H97" s="27">
        <f t="shared" si="11"/>
        <v>2.1616791811013749E-2</v>
      </c>
      <c r="I97" s="27">
        <f t="shared" si="12"/>
        <v>1.3699239857129775</v>
      </c>
    </row>
    <row r="98" spans="1:16" x14ac:dyDescent="0.25">
      <c r="A98" s="14" t="s">
        <v>126</v>
      </c>
      <c r="B98" s="11">
        <v>41216</v>
      </c>
      <c r="C98" s="11">
        <v>61594</v>
      </c>
      <c r="D98" s="12">
        <v>0.52400000000000002</v>
      </c>
      <c r="E98" s="11">
        <v>23722</v>
      </c>
      <c r="F98" s="11">
        <v>3048</v>
      </c>
      <c r="G98" s="11"/>
      <c r="H98" s="27">
        <f t="shared" si="11"/>
        <v>2.3889768469894816E-2</v>
      </c>
      <c r="I98" s="27">
        <f t="shared" si="12"/>
        <v>1.4944196428571428</v>
      </c>
    </row>
    <row r="99" spans="1:16" x14ac:dyDescent="0.25">
      <c r="A99" s="10" t="s">
        <v>127</v>
      </c>
      <c r="B99" s="11">
        <v>32178</v>
      </c>
      <c r="C99" s="11">
        <v>51337</v>
      </c>
      <c r="D99" s="12">
        <v>0.52600000000000002</v>
      </c>
      <c r="E99" s="11">
        <v>23622</v>
      </c>
      <c r="F99" s="11">
        <v>43785</v>
      </c>
      <c r="G99" s="11"/>
      <c r="H99" s="48">
        <f t="shared" si="11"/>
        <v>0.34318028623830199</v>
      </c>
      <c r="I99" s="27">
        <f t="shared" si="12"/>
        <v>1.5954067996767978</v>
      </c>
    </row>
    <row r="100" spans="1:16" x14ac:dyDescent="0.25">
      <c r="A100" s="35"/>
      <c r="B100" s="36"/>
      <c r="C100" s="36"/>
      <c r="D100" s="37"/>
      <c r="E100" s="36"/>
      <c r="F100" s="36"/>
      <c r="G100" s="36"/>
      <c r="H100" s="39"/>
      <c r="I100" s="39"/>
      <c r="J100" s="16"/>
      <c r="L100" s="16"/>
    </row>
    <row r="101" spans="1:16" s="16" customFormat="1" ht="15.75" customHeight="1" x14ac:dyDescent="0.25">
      <c r="A101" s="17" t="s">
        <v>128</v>
      </c>
      <c r="B101" s="17"/>
      <c r="C101" s="17"/>
      <c r="D101" s="17"/>
      <c r="E101" s="17"/>
      <c r="H101" s="47" t="s">
        <v>175</v>
      </c>
      <c r="I101" s="44">
        <f>C110-C105</f>
        <v>90339</v>
      </c>
      <c r="J101" s="1"/>
      <c r="K101" s="1"/>
      <c r="L101" s="1"/>
      <c r="P101" s="42"/>
    </row>
    <row r="102" spans="1:16" ht="38.25" customHeight="1" x14ac:dyDescent="0.25">
      <c r="A102" s="18" t="s">
        <v>7</v>
      </c>
      <c r="B102" s="9" t="s">
        <v>49</v>
      </c>
      <c r="C102" s="9" t="s">
        <v>50</v>
      </c>
      <c r="D102" s="9" t="s">
        <v>51</v>
      </c>
      <c r="E102" s="9" t="s">
        <v>52</v>
      </c>
      <c r="F102" s="18" t="s">
        <v>148</v>
      </c>
      <c r="G102" s="18"/>
      <c r="H102" s="8" t="s">
        <v>146</v>
      </c>
      <c r="I102" s="9" t="s">
        <v>145</v>
      </c>
    </row>
    <row r="103" spans="1:16" ht="24" x14ac:dyDescent="0.25">
      <c r="A103" s="8"/>
      <c r="B103" s="8" t="s">
        <v>53</v>
      </c>
      <c r="C103" s="8" t="s">
        <v>53</v>
      </c>
      <c r="D103" s="8" t="s">
        <v>55</v>
      </c>
      <c r="E103" s="8" t="s">
        <v>53</v>
      </c>
      <c r="F103" s="8" t="s">
        <v>149</v>
      </c>
      <c r="G103" s="8"/>
      <c r="H103" s="8" t="s">
        <v>147</v>
      </c>
      <c r="I103" s="8" t="s">
        <v>55</v>
      </c>
    </row>
    <row r="104" spans="1:16" x14ac:dyDescent="0.25">
      <c r="A104" s="14" t="s">
        <v>129</v>
      </c>
      <c r="B104" s="11">
        <v>62625</v>
      </c>
      <c r="C104" s="11">
        <v>87734</v>
      </c>
      <c r="D104" s="12">
        <v>0.47899999999999998</v>
      </c>
      <c r="E104" s="11">
        <v>34622</v>
      </c>
      <c r="F104" s="30">
        <v>121375</v>
      </c>
      <c r="G104" s="30"/>
      <c r="H104" s="27">
        <f>F104/F$104</f>
        <v>1</v>
      </c>
      <c r="I104" s="27">
        <f>C104/B104</f>
        <v>1.4009421157684632</v>
      </c>
    </row>
    <row r="105" spans="1:16" x14ac:dyDescent="0.25">
      <c r="A105" s="10" t="s">
        <v>130</v>
      </c>
      <c r="B105" s="11">
        <v>26587</v>
      </c>
      <c r="C105" s="11">
        <v>38637</v>
      </c>
      <c r="D105" s="12">
        <v>0.47599999999999998</v>
      </c>
      <c r="E105" s="11">
        <v>13349</v>
      </c>
      <c r="F105" s="11">
        <v>4094</v>
      </c>
      <c r="G105" s="11"/>
      <c r="H105" s="48">
        <f t="shared" ref="H105:H114" si="13">F105/F$104</f>
        <v>3.3730175077239959E-2</v>
      </c>
      <c r="I105" s="27">
        <f t="shared" ref="I105:I114" si="14">C105/B105</f>
        <v>1.4532290217023358</v>
      </c>
    </row>
    <row r="106" spans="1:16" x14ac:dyDescent="0.25">
      <c r="A106" s="10" t="s">
        <v>131</v>
      </c>
      <c r="B106" s="11">
        <v>30100</v>
      </c>
      <c r="C106" s="11">
        <v>43155</v>
      </c>
      <c r="D106" s="12">
        <v>0.48499999999999999</v>
      </c>
      <c r="E106" s="11">
        <v>15952</v>
      </c>
      <c r="F106" s="11">
        <v>7467</v>
      </c>
      <c r="G106" s="11"/>
      <c r="H106" s="27">
        <f t="shared" si="13"/>
        <v>6.1520082389289389E-2</v>
      </c>
      <c r="I106" s="27">
        <f t="shared" si="14"/>
        <v>1.4337209302325582</v>
      </c>
    </row>
    <row r="107" spans="1:16" ht="23.25" x14ac:dyDescent="0.25">
      <c r="A107" s="10" t="s">
        <v>132</v>
      </c>
      <c r="B107" s="11">
        <v>44970</v>
      </c>
      <c r="C107" s="11">
        <v>60305</v>
      </c>
      <c r="D107" s="12">
        <v>0.45500000000000002</v>
      </c>
      <c r="E107" s="11">
        <v>24502</v>
      </c>
      <c r="F107" s="11">
        <v>32111</v>
      </c>
      <c r="G107" s="11"/>
      <c r="H107" s="27">
        <f t="shared" si="13"/>
        <v>0.26456024716786819</v>
      </c>
      <c r="I107" s="27">
        <f t="shared" si="14"/>
        <v>1.3410051145207917</v>
      </c>
    </row>
    <row r="108" spans="1:16" x14ac:dyDescent="0.25">
      <c r="A108" s="10" t="s">
        <v>133</v>
      </c>
      <c r="B108" s="11">
        <v>55563</v>
      </c>
      <c r="C108" s="11">
        <v>73360</v>
      </c>
      <c r="D108" s="12">
        <v>0.44800000000000001</v>
      </c>
      <c r="E108" s="11">
        <v>29416</v>
      </c>
      <c r="F108" s="11">
        <v>21162</v>
      </c>
      <c r="G108" s="11"/>
      <c r="H108" s="27">
        <f t="shared" si="13"/>
        <v>0.17435221421215241</v>
      </c>
      <c r="I108" s="27">
        <f t="shared" si="14"/>
        <v>1.320303079387362</v>
      </c>
    </row>
    <row r="109" spans="1:16" x14ac:dyDescent="0.25">
      <c r="A109" s="10" t="s">
        <v>134</v>
      </c>
      <c r="B109" s="11">
        <v>64263</v>
      </c>
      <c r="C109" s="11">
        <v>81335</v>
      </c>
      <c r="D109" s="12">
        <v>0.42299999999999999</v>
      </c>
      <c r="E109" s="11">
        <v>31402</v>
      </c>
      <c r="F109" s="11">
        <v>12868</v>
      </c>
      <c r="G109" s="11"/>
      <c r="H109" s="27">
        <f t="shared" si="13"/>
        <v>0.10601853759011329</v>
      </c>
      <c r="I109" s="27">
        <f t="shared" si="14"/>
        <v>1.265658310380779</v>
      </c>
    </row>
    <row r="110" spans="1:16" x14ac:dyDescent="0.25">
      <c r="A110" s="10" t="s">
        <v>135</v>
      </c>
      <c r="B110" s="11">
        <v>100021</v>
      </c>
      <c r="C110" s="11">
        <v>128976</v>
      </c>
      <c r="D110" s="12">
        <v>0.42899999999999999</v>
      </c>
      <c r="E110" s="11">
        <v>51031</v>
      </c>
      <c r="F110" s="11">
        <v>43673</v>
      </c>
      <c r="G110" s="11"/>
      <c r="H110" s="48">
        <f t="shared" si="13"/>
        <v>0.35981874356333676</v>
      </c>
      <c r="I110" s="27">
        <f t="shared" si="14"/>
        <v>1.2894892072664741</v>
      </c>
    </row>
    <row r="111" spans="1:16" x14ac:dyDescent="0.25">
      <c r="A111" s="14" t="s">
        <v>136</v>
      </c>
      <c r="B111" s="11">
        <v>91772</v>
      </c>
      <c r="C111" s="11">
        <v>115916</v>
      </c>
      <c r="D111" s="12">
        <v>0.41599999999999998</v>
      </c>
      <c r="E111" s="11">
        <v>45601</v>
      </c>
      <c r="F111" s="11">
        <v>26727</v>
      </c>
      <c r="G111" s="11"/>
      <c r="H111" s="27">
        <f t="shared" si="13"/>
        <v>0.22020185375901133</v>
      </c>
      <c r="I111" s="27">
        <f t="shared" si="14"/>
        <v>1.2630867802815673</v>
      </c>
    </row>
    <row r="112" spans="1:16" x14ac:dyDescent="0.25">
      <c r="A112" s="14" t="s">
        <v>137</v>
      </c>
      <c r="B112" s="11">
        <v>108231</v>
      </c>
      <c r="C112" s="11">
        <v>137168</v>
      </c>
      <c r="D112" s="12">
        <v>0.42199999999999999</v>
      </c>
      <c r="E112" s="11">
        <v>54665</v>
      </c>
      <c r="F112" s="11">
        <v>12545</v>
      </c>
      <c r="G112" s="11"/>
      <c r="H112" s="27">
        <f t="shared" si="13"/>
        <v>0.10335736354273944</v>
      </c>
      <c r="I112" s="27">
        <f t="shared" si="14"/>
        <v>1.2673633247406011</v>
      </c>
    </row>
    <row r="113" spans="1:16" x14ac:dyDescent="0.25">
      <c r="A113" s="14" t="s">
        <v>138</v>
      </c>
      <c r="B113" s="11">
        <v>139069</v>
      </c>
      <c r="C113" s="11">
        <v>194767</v>
      </c>
      <c r="D113" s="12">
        <v>0.46600000000000003</v>
      </c>
      <c r="E113" s="11">
        <v>78819</v>
      </c>
      <c r="F113" s="11">
        <v>1744</v>
      </c>
      <c r="G113" s="11"/>
      <c r="H113" s="27">
        <f t="shared" si="13"/>
        <v>1.4368692070030897E-2</v>
      </c>
      <c r="I113" s="27">
        <f t="shared" si="14"/>
        <v>1.4005062235293271</v>
      </c>
    </row>
    <row r="114" spans="1:16" x14ac:dyDescent="0.25">
      <c r="A114" s="14" t="s">
        <v>139</v>
      </c>
      <c r="B114" s="11">
        <v>140110</v>
      </c>
      <c r="C114" s="11">
        <v>178468</v>
      </c>
      <c r="D114" s="12">
        <v>0.42899999999999999</v>
      </c>
      <c r="E114" s="11">
        <v>71291</v>
      </c>
      <c r="F114" s="11">
        <v>2657</v>
      </c>
      <c r="G114" s="11"/>
      <c r="H114" s="27">
        <f t="shared" si="13"/>
        <v>2.18908341915551E-2</v>
      </c>
      <c r="I114" s="27">
        <f t="shared" si="14"/>
        <v>1.2737706088073657</v>
      </c>
      <c r="J114" s="16"/>
      <c r="L114" s="16"/>
    </row>
    <row r="115" spans="1:16" s="16" customFormat="1" ht="15.75" customHeight="1" x14ac:dyDescent="0.25">
      <c r="A115" s="17" t="s">
        <v>160</v>
      </c>
      <c r="B115" s="17"/>
      <c r="C115" s="17"/>
      <c r="D115" s="17"/>
      <c r="E115" s="17"/>
      <c r="H115" s="47" t="s">
        <v>175</v>
      </c>
      <c r="I115" s="44">
        <f>C118-C119</f>
        <v>40757</v>
      </c>
      <c r="J115" s="1"/>
      <c r="K115" s="1"/>
      <c r="L115" s="1"/>
      <c r="P115" s="42"/>
    </row>
    <row r="116" spans="1:16" ht="37.5" customHeight="1" x14ac:dyDescent="0.25">
      <c r="A116" s="18" t="s">
        <v>7</v>
      </c>
      <c r="B116" s="9" t="s">
        <v>49</v>
      </c>
      <c r="C116" s="9" t="s">
        <v>50</v>
      </c>
      <c r="D116" s="9" t="s">
        <v>51</v>
      </c>
      <c r="E116" s="9" t="s">
        <v>52</v>
      </c>
      <c r="F116" s="18" t="s">
        <v>148</v>
      </c>
      <c r="G116" s="18"/>
      <c r="H116" s="8" t="s">
        <v>146</v>
      </c>
      <c r="I116" s="9" t="s">
        <v>145</v>
      </c>
    </row>
    <row r="117" spans="1:16" ht="24" x14ac:dyDescent="0.25">
      <c r="A117" s="8"/>
      <c r="B117" s="8" t="s">
        <v>53</v>
      </c>
      <c r="C117" s="8" t="s">
        <v>53</v>
      </c>
      <c r="D117" s="8" t="s">
        <v>55</v>
      </c>
      <c r="E117" s="8" t="s">
        <v>53</v>
      </c>
      <c r="F117" s="8" t="s">
        <v>149</v>
      </c>
      <c r="G117" s="8"/>
      <c r="H117" s="8" t="s">
        <v>147</v>
      </c>
      <c r="I117" s="8" t="s">
        <v>55</v>
      </c>
    </row>
    <row r="118" spans="1:16" x14ac:dyDescent="0.25">
      <c r="A118" s="10" t="s">
        <v>141</v>
      </c>
      <c r="B118" s="11">
        <v>76046</v>
      </c>
      <c r="C118" s="11">
        <v>100884</v>
      </c>
      <c r="D118" s="12">
        <v>0.45400000000000001</v>
      </c>
      <c r="E118" s="11">
        <v>38549</v>
      </c>
      <c r="F118" s="11">
        <v>82105</v>
      </c>
      <c r="G118" s="11"/>
      <c r="H118" s="48">
        <f t="shared" ref="H118:H120" si="15">F118/F$11</f>
        <v>0.6435267192325177</v>
      </c>
      <c r="I118" s="27">
        <f>C118/B118</f>
        <v>1.3266180995713122</v>
      </c>
    </row>
    <row r="119" spans="1:16" x14ac:dyDescent="0.25">
      <c r="A119" s="10" t="s">
        <v>142</v>
      </c>
      <c r="B119" s="11">
        <v>41315</v>
      </c>
      <c r="C119" s="11">
        <v>60127</v>
      </c>
      <c r="D119" s="12">
        <v>0.495</v>
      </c>
      <c r="E119" s="11">
        <v>25198</v>
      </c>
      <c r="F119" s="11">
        <v>43826</v>
      </c>
      <c r="G119" s="11"/>
      <c r="H119" s="48">
        <f t="shared" si="15"/>
        <v>0.34350163811076451</v>
      </c>
      <c r="I119" s="27">
        <f t="shared" ref="I119:I120" si="16">C119/B119</f>
        <v>1.4553309935858647</v>
      </c>
    </row>
    <row r="120" spans="1:16" x14ac:dyDescent="0.25">
      <c r="A120" s="10" t="s">
        <v>143</v>
      </c>
      <c r="B120" s="11">
        <v>32874</v>
      </c>
      <c r="C120" s="11">
        <v>49699</v>
      </c>
      <c r="D120" s="12">
        <v>0.51100000000000001</v>
      </c>
      <c r="E120" s="11">
        <v>23009</v>
      </c>
      <c r="F120" s="11">
        <v>1656</v>
      </c>
      <c r="G120" s="11"/>
      <c r="H120" s="27">
        <f t="shared" si="15"/>
        <v>1.2979480507265688E-2</v>
      </c>
      <c r="I120" s="27">
        <f t="shared" si="16"/>
        <v>1.5118026403844984</v>
      </c>
    </row>
    <row r="121" spans="1:16" ht="27" customHeight="1" x14ac:dyDescent="0.25">
      <c r="A121" s="1" t="s">
        <v>150</v>
      </c>
    </row>
    <row r="122" spans="1:16" x14ac:dyDescent="0.25">
      <c r="A122" s="1" t="s">
        <v>151</v>
      </c>
    </row>
  </sheetData>
  <sortState ref="P26:R34">
    <sortCondition descending="1" ref="P25"/>
  </sortState>
  <mergeCells count="1">
    <mergeCell ref="A8:E8"/>
  </mergeCells>
  <printOptions headings="1"/>
  <pageMargins left="0.5" right="0.5" top="0.5" bottom="0.5" header="0.25" footer="0.25"/>
  <pageSetup orientation="portrait" horizontalDpi="300" verticalDpi="300" r:id="rId1"/>
  <headerFooter>
    <oddHeader>&amp;CHINC-01. Selected Characteristics of Households, by Total Money Income in 2017</oddHeader>
    <oddFooter>&amp;CPage &amp;P</oddFooter>
  </headerFooter>
  <rowBreaks count="3" manualBreakCount="3">
    <brk id="36" max="16383" man="1"/>
    <brk id="74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J20" sqref="J20"/>
    </sheetView>
  </sheetViews>
  <sheetFormatPr defaultRowHeight="15" x14ac:dyDescent="0.25"/>
  <cols>
    <col min="3" max="3" width="34" customWidth="1"/>
    <col min="7" max="7" width="16.28515625" customWidth="1"/>
  </cols>
  <sheetData>
    <row r="1" spans="2:13" x14ac:dyDescent="0.25">
      <c r="G1" s="17" t="s">
        <v>108</v>
      </c>
      <c r="H1" s="17"/>
      <c r="I1" s="17"/>
      <c r="K1" s="17" t="s">
        <v>108</v>
      </c>
      <c r="L1" s="17"/>
      <c r="M1" s="17"/>
    </row>
    <row r="2" spans="2:13" ht="24" x14ac:dyDescent="0.25">
      <c r="G2" s="18" t="s">
        <v>7</v>
      </c>
      <c r="H2" s="9" t="s">
        <v>49</v>
      </c>
      <c r="I2" s="9" t="s">
        <v>50</v>
      </c>
      <c r="K2" s="18" t="s">
        <v>7</v>
      </c>
      <c r="L2" s="9" t="s">
        <v>49</v>
      </c>
      <c r="M2" s="9" t="s">
        <v>50</v>
      </c>
    </row>
    <row r="3" spans="2:13" ht="12.95" customHeight="1" x14ac:dyDescent="0.25">
      <c r="B3" s="49" t="s">
        <v>178</v>
      </c>
      <c r="C3" s="50"/>
      <c r="G3" s="10" t="s">
        <v>109</v>
      </c>
      <c r="H3" s="11">
        <f>1000*TRUNC(L3/1000,0)</f>
        <v>22000</v>
      </c>
      <c r="I3" s="11">
        <f>1000*TRUNC(M3/1000,0)</f>
        <v>35000</v>
      </c>
      <c r="K3" s="10" t="s">
        <v>109</v>
      </c>
      <c r="L3" s="11">
        <v>22746</v>
      </c>
      <c r="M3" s="11">
        <v>35103</v>
      </c>
    </row>
    <row r="4" spans="2:13" ht="12.95" customHeight="1" x14ac:dyDescent="0.25">
      <c r="B4" s="49" t="s">
        <v>177</v>
      </c>
      <c r="C4" s="50"/>
      <c r="G4" s="10" t="s">
        <v>110</v>
      </c>
      <c r="H4" s="11">
        <f t="shared" ref="H4:I8" si="0">1000*TRUNC(L4/1000,0)</f>
        <v>50000</v>
      </c>
      <c r="I4" s="11">
        <f t="shared" si="0"/>
        <v>71000</v>
      </c>
      <c r="K4" s="10" t="s">
        <v>110</v>
      </c>
      <c r="L4" s="11">
        <v>50607</v>
      </c>
      <c r="M4" s="11">
        <v>71336</v>
      </c>
    </row>
    <row r="5" spans="2:13" ht="12.95" customHeight="1" x14ac:dyDescent="0.25">
      <c r="B5" s="46">
        <v>90339</v>
      </c>
      <c r="C5" s="1" t="s">
        <v>165</v>
      </c>
      <c r="G5" s="10" t="s">
        <v>111</v>
      </c>
      <c r="H5" s="11">
        <f t="shared" si="0"/>
        <v>103000</v>
      </c>
      <c r="I5" s="11">
        <f t="shared" si="0"/>
        <v>130000</v>
      </c>
      <c r="K5" s="10" t="s">
        <v>111</v>
      </c>
      <c r="L5" s="11">
        <v>103827</v>
      </c>
      <c r="M5" s="11">
        <v>130771</v>
      </c>
    </row>
    <row r="6" spans="2:13" ht="12.95" customHeight="1" x14ac:dyDescent="0.25">
      <c r="B6" s="44">
        <v>89845</v>
      </c>
      <c r="C6" s="1" t="s">
        <v>163</v>
      </c>
      <c r="G6" s="14" t="s">
        <v>181</v>
      </c>
      <c r="H6" s="11">
        <f t="shared" si="0"/>
        <v>98000</v>
      </c>
      <c r="I6" s="11">
        <f t="shared" si="0"/>
        <v>124000</v>
      </c>
      <c r="K6" s="14" t="s">
        <v>112</v>
      </c>
      <c r="L6" s="11">
        <v>98331</v>
      </c>
      <c r="M6" s="11">
        <v>124948</v>
      </c>
    </row>
    <row r="7" spans="2:13" ht="12.95" customHeight="1" x14ac:dyDescent="0.25">
      <c r="B7" s="44">
        <v>76600</v>
      </c>
      <c r="C7" s="1" t="s">
        <v>170</v>
      </c>
      <c r="G7" s="14" t="s">
        <v>182</v>
      </c>
      <c r="H7" s="11">
        <f t="shared" si="0"/>
        <v>121000</v>
      </c>
      <c r="I7" s="11">
        <f t="shared" si="0"/>
        <v>146000</v>
      </c>
      <c r="K7" s="14" t="s">
        <v>113</v>
      </c>
      <c r="L7" s="11">
        <v>121697</v>
      </c>
      <c r="M7" s="11">
        <v>146971</v>
      </c>
    </row>
    <row r="8" spans="2:13" ht="12.95" customHeight="1" x14ac:dyDescent="0.25">
      <c r="B8" s="44">
        <v>75104</v>
      </c>
      <c r="C8" s="1" t="s">
        <v>162</v>
      </c>
      <c r="G8" s="14" t="s">
        <v>114</v>
      </c>
      <c r="H8" s="11">
        <f t="shared" si="0"/>
        <v>150000</v>
      </c>
      <c r="I8" s="11">
        <f t="shared" si="0"/>
        <v>171000</v>
      </c>
      <c r="K8" s="14" t="s">
        <v>114</v>
      </c>
      <c r="L8" s="11">
        <v>150986</v>
      </c>
      <c r="M8" s="11">
        <v>171254</v>
      </c>
    </row>
    <row r="9" spans="2:13" ht="12.95" customHeight="1" x14ac:dyDescent="0.25">
      <c r="B9" s="44">
        <v>62272</v>
      </c>
      <c r="C9" s="1" t="s">
        <v>179</v>
      </c>
    </row>
    <row r="10" spans="2:13" ht="12.95" customHeight="1" x14ac:dyDescent="0.25">
      <c r="B10" s="44">
        <v>48713</v>
      </c>
      <c r="C10" s="1" t="s">
        <v>161</v>
      </c>
    </row>
    <row r="11" spans="2:13" ht="12.95" customHeight="1" x14ac:dyDescent="0.25">
      <c r="B11" s="44">
        <v>40757</v>
      </c>
      <c r="C11" s="1" t="s">
        <v>166</v>
      </c>
    </row>
    <row r="12" spans="2:13" ht="12.95" customHeight="1" x14ac:dyDescent="0.25">
      <c r="B12" s="44">
        <v>27972</v>
      </c>
      <c r="C12" s="1" t="s">
        <v>168</v>
      </c>
    </row>
    <row r="13" spans="2:13" ht="12.95" customHeight="1" x14ac:dyDescent="0.25">
      <c r="B13" s="44">
        <v>22549</v>
      </c>
      <c r="C13" s="1" t="s">
        <v>172</v>
      </c>
    </row>
    <row r="16" spans="2:13" x14ac:dyDescent="0.25">
      <c r="B16" s="49" t="s">
        <v>180</v>
      </c>
      <c r="C16" s="50"/>
    </row>
    <row r="17" spans="2:3" x14ac:dyDescent="0.25">
      <c r="B17" s="49" t="s">
        <v>177</v>
      </c>
      <c r="C17" s="50"/>
    </row>
    <row r="18" spans="2:3" x14ac:dyDescent="0.25">
      <c r="B18" s="51">
        <v>90000</v>
      </c>
      <c r="C18" s="52" t="s">
        <v>165</v>
      </c>
    </row>
    <row r="19" spans="2:3" x14ac:dyDescent="0.25">
      <c r="B19" s="53">
        <v>90000</v>
      </c>
      <c r="C19" s="52" t="s">
        <v>163</v>
      </c>
    </row>
    <row r="20" spans="2:3" x14ac:dyDescent="0.25">
      <c r="B20" s="53">
        <v>77000</v>
      </c>
      <c r="C20" s="52" t="s">
        <v>170</v>
      </c>
    </row>
    <row r="21" spans="2:3" x14ac:dyDescent="0.25">
      <c r="B21" s="53">
        <v>75000</v>
      </c>
      <c r="C21" s="52" t="s">
        <v>162</v>
      </c>
    </row>
    <row r="22" spans="2:3" x14ac:dyDescent="0.25">
      <c r="B22" s="53">
        <v>62000</v>
      </c>
      <c r="C22" s="52" t="s">
        <v>179</v>
      </c>
    </row>
    <row r="23" spans="2:3" x14ac:dyDescent="0.25">
      <c r="B23" s="53">
        <v>49000</v>
      </c>
      <c r="C23" s="52" t="s">
        <v>161</v>
      </c>
    </row>
    <row r="24" spans="2:3" x14ac:dyDescent="0.25">
      <c r="B24" s="53">
        <v>41000</v>
      </c>
      <c r="C24" s="52" t="s">
        <v>166</v>
      </c>
    </row>
    <row r="25" spans="2:3" x14ac:dyDescent="0.25">
      <c r="B25" s="53">
        <v>28000</v>
      </c>
      <c r="C25" s="52" t="s">
        <v>168</v>
      </c>
    </row>
    <row r="26" spans="2:3" x14ac:dyDescent="0.25">
      <c r="B26" s="53">
        <v>23000</v>
      </c>
      <c r="C26" s="52" t="s">
        <v>172</v>
      </c>
    </row>
  </sheetData>
  <mergeCells count="4">
    <mergeCell ref="B3:C3"/>
    <mergeCell ref="B4:C4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hinc01</vt:lpstr>
      <vt:lpstr>hinc01web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2018-09-22T10:20:17Z</cp:lastPrinted>
  <dcterms:created xsi:type="dcterms:W3CDTF">2018-08-10T11:53:15Z</dcterms:created>
  <dcterms:modified xsi:type="dcterms:W3CDTF">2018-09-22T16:47:46Z</dcterms:modified>
</cp:coreProperties>
</file>